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RSNL_____001484" hidden="1">'TDSheet'!$D$13</definedName>
    <definedName name="RSNL_____001485" hidden="1">'TDSheet'!$E$13</definedName>
    <definedName name="RSNL_____001486" hidden="1">'TDSheet'!$F$13</definedName>
    <definedName name="RSNL_____001487" hidden="1">'TDSheet'!$D$14</definedName>
    <definedName name="RSNL_____001488" hidden="1">'TDSheet'!$E$14</definedName>
    <definedName name="RSNL_____001489" hidden="1">'TDSheet'!$F$14</definedName>
    <definedName name="RSNL_____001490" hidden="1">'TDSheet'!$D$15</definedName>
    <definedName name="RSNL_____001491" hidden="1">'TDSheet'!$E$15</definedName>
    <definedName name="RSNL_____001492" hidden="1">'TDSheet'!$F$15</definedName>
    <definedName name="RSNL_____001532" hidden="1">'TDSheet'!$D$39</definedName>
    <definedName name="RSNL_____001534" hidden="1">'TDSheet'!$D$297</definedName>
    <definedName name="RSNL_____001537" hidden="1">'TDSheet'!$D$26</definedName>
    <definedName name="RSNL_____001538" hidden="1">'TDSheet'!$E$26</definedName>
    <definedName name="RSNL_____001539" hidden="1">'TDSheet'!$F$26</definedName>
    <definedName name="RSNL_____001540" hidden="1">'TDSheet'!$D$27</definedName>
    <definedName name="RSNL_____001541" hidden="1">'TDSheet'!$E$27</definedName>
    <definedName name="RSNL_____001542" hidden="1">'TDSheet'!$F$27</definedName>
    <definedName name="RSNL_____001543" hidden="1">'TDSheet'!$D$28</definedName>
    <definedName name="RSNL_____001544" hidden="1">'TDSheet'!$E$28</definedName>
    <definedName name="RSNL_____001555" hidden="1">'TDSheet'!$D$281</definedName>
    <definedName name="RSNL_____001556" hidden="1">'TDSheet'!$E$281</definedName>
    <definedName name="RSNL_____001557" hidden="1">'TDSheet'!$F$281</definedName>
    <definedName name="RSNL_____001558" hidden="1">'TDSheet'!$D$282</definedName>
    <definedName name="RSNL_____001559" hidden="1">'TDSheet'!$E$282</definedName>
    <definedName name="RSNL_____001560" hidden="1">'TDSheet'!$F$282</definedName>
    <definedName name="RSNL_____001561" hidden="1">'TDSheet'!$D$283</definedName>
    <definedName name="RSNL_____001562" hidden="1">'TDSheet'!$E$283</definedName>
    <definedName name="RSNL_____001563" hidden="1">'TDSheet'!$F$283</definedName>
    <definedName name="RSNL_____001565" hidden="1">'TDSheet'!$D$62</definedName>
    <definedName name="RSNL_____001566" hidden="1">'TDSheet'!$E$62</definedName>
    <definedName name="RSNL_____001567" hidden="1">'TDSheet'!$F$62</definedName>
    <definedName name="RSNL_____001568" hidden="1">'TDSheet'!$G$62</definedName>
    <definedName name="RSNL_____001569" hidden="1">'TDSheet'!$D$63</definedName>
    <definedName name="RSNL_____001570" hidden="1">'TDSheet'!$E$63</definedName>
    <definedName name="RSNL_____001571" hidden="1">'TDSheet'!$F$63</definedName>
    <definedName name="RSNL_____001575" hidden="1">'TDSheet'!$D$64</definedName>
    <definedName name="RSNL_____001576" hidden="1">'TDSheet'!$E$64</definedName>
    <definedName name="RSNL_____001577" hidden="1">'TDSheet'!$F$64</definedName>
    <definedName name="RSNL_____001578" hidden="1">'TDSheet'!$G$64</definedName>
    <definedName name="RSNL_____001579" hidden="1">'TDSheet'!$D$65</definedName>
    <definedName name="RSNL_____001580" hidden="1">'TDSheet'!$E$65</definedName>
    <definedName name="RSNL_____001581" hidden="1">'TDSheet'!$F$65</definedName>
    <definedName name="RSNL_____001582" hidden="1">'TDSheet'!$D$66</definedName>
    <definedName name="RSNL_____001583" hidden="1">'TDSheet'!$E$66</definedName>
    <definedName name="RSNL_____001584" hidden="1">'TDSheet'!$F$66</definedName>
    <definedName name="RSNL_____001585" hidden="1">'TDSheet'!$D$67</definedName>
    <definedName name="RSNL_____001586" hidden="1">'TDSheet'!$E$67</definedName>
    <definedName name="RSNL_____001587" hidden="1">'TDSheet'!$F$67</definedName>
    <definedName name="RSNL_____001588" hidden="1">'TDSheet'!$G$67</definedName>
    <definedName name="RSNL_____001589" hidden="1">'TDSheet'!$D$68</definedName>
    <definedName name="RSNL_____001590" hidden="1">'TDSheet'!$E$68</definedName>
    <definedName name="RSNL_____001591" hidden="1">'TDSheet'!$F$68</definedName>
    <definedName name="RSNL_____001592" hidden="1">'TDSheet'!$D$69</definedName>
    <definedName name="RSNL_____001593" hidden="1">'TDSheet'!$E$69</definedName>
    <definedName name="RSNL_____001594" hidden="1">'TDSheet'!$F$69</definedName>
    <definedName name="RSNL_____001595" hidden="1">'TDSheet'!$G$69</definedName>
    <definedName name="RSNL_____001596" hidden="1">'TDSheet'!$D$70</definedName>
    <definedName name="RSNL_____001597" hidden="1">'TDSheet'!$E$70</definedName>
    <definedName name="RSNL_____001598" hidden="1">'TDSheet'!$F$70</definedName>
    <definedName name="RSNL_____001600" hidden="1">'TDSheet'!$D$73</definedName>
    <definedName name="RSNL_____001601" hidden="1">'TDSheet'!$E$73</definedName>
    <definedName name="RSNL_____001602" hidden="1">'TDSheet'!$F$73</definedName>
    <definedName name="RSNL_____001603" hidden="1">'TDSheet'!$D$74</definedName>
    <definedName name="RSNL_____001604" hidden="1">'TDSheet'!$E$74</definedName>
    <definedName name="RSNL_____001605" hidden="1">'TDSheet'!$F$74</definedName>
    <definedName name="RSNL_____001606" hidden="1">'TDSheet'!$D$75</definedName>
    <definedName name="RSNL_____001607" hidden="1">'TDSheet'!$E$75</definedName>
    <definedName name="RSNL_____001608" hidden="1">'TDSheet'!$F$75</definedName>
    <definedName name="RSNL_____001609" hidden="1">'TDSheet'!$D$76</definedName>
    <definedName name="RSNL_____001610" hidden="1">'TDSheet'!$E$76</definedName>
    <definedName name="RSNL_____001611" hidden="1">'TDSheet'!$F$76</definedName>
    <definedName name="RSNL_____001612" hidden="1">'TDSheet'!$D$77</definedName>
    <definedName name="RSNL_____001613" hidden="1">'TDSheet'!$E$77</definedName>
    <definedName name="RSNL_____001614" hidden="1">'TDSheet'!$F$77</definedName>
    <definedName name="RSNL_____001644" hidden="1">'TDSheet'!$D$86</definedName>
    <definedName name="RSNL_____001645" hidden="1">'TDSheet'!$E$86</definedName>
    <definedName name="RSNL_____001646" hidden="1">'TDSheet'!$F$86</definedName>
    <definedName name="RSNL_____001647" hidden="1">'TDSheet'!$G$85</definedName>
    <definedName name="RSNL_____001651" hidden="1">'TDSheet'!$D$87</definedName>
    <definedName name="RSNL_____001652" hidden="1">'TDSheet'!$E$87</definedName>
    <definedName name="RSNL_____001657" hidden="1">'TDSheet'!$D$98</definedName>
    <definedName name="RSNL_____001658" hidden="1">'TDSheet'!$E$98</definedName>
    <definedName name="RSNL_____001659" hidden="1">'TDSheet'!$F$98</definedName>
    <definedName name="RSNL_____001660" hidden="1">'TDSheet'!$D$99</definedName>
    <definedName name="RSNL_____001661" hidden="1">'TDSheet'!$E$99</definedName>
    <definedName name="RSNL_____001662" hidden="1">'TDSheet'!$F$99</definedName>
    <definedName name="RSNL_____001670" hidden="1">'TDSheet'!$D$110</definedName>
    <definedName name="RSNL_____001671" hidden="1">'TDSheet'!$E$110</definedName>
    <definedName name="RSNL_____001672" hidden="1">'TDSheet'!$F$110</definedName>
    <definedName name="RSNL_____001673" hidden="1">'TDSheet'!$D$111</definedName>
    <definedName name="RSNL_____001674" hidden="1">'TDSheet'!$E$111</definedName>
    <definedName name="RSNL_____001675" hidden="1">'TDSheet'!$F$111</definedName>
    <definedName name="RSNL_____001676" hidden="1">'TDSheet'!$D$112</definedName>
    <definedName name="RSNL_____001677" hidden="1">'TDSheet'!$E$112</definedName>
    <definedName name="RSNL_____001678" hidden="1">'TDSheet'!$F$112</definedName>
    <definedName name="RSNL_____001679" hidden="1">'TDSheet'!$D$113</definedName>
    <definedName name="RSNL_____001680" hidden="1">'TDSheet'!$E$113</definedName>
    <definedName name="RSNL_____001681" hidden="1">'TDSheet'!$F$113</definedName>
    <definedName name="RSNL_____001682" hidden="1">'TDSheet'!$D$114</definedName>
    <definedName name="RSNL_____001683" hidden="1">'TDSheet'!$F$114</definedName>
    <definedName name="RSNL_____001719" hidden="1">'TDSheet'!$D$121</definedName>
    <definedName name="RSNL_____001720" hidden="1">'TDSheet'!$E$121</definedName>
    <definedName name="RSNL_____001721" hidden="1">'TDSheet'!$F$121</definedName>
    <definedName name="RSNL_____001722" hidden="1">'TDSheet'!$D$122</definedName>
    <definedName name="RSNL_____001723" hidden="1">'TDSheet'!$E$122</definedName>
    <definedName name="RSNL_____001724" hidden="1">'TDSheet'!$F$122</definedName>
    <definedName name="RSNL_____001725" hidden="1">'TDSheet'!$D$123</definedName>
    <definedName name="RSNL_____001726" hidden="1">'TDSheet'!$E$123</definedName>
    <definedName name="RSNL_____001727" hidden="1">'TDSheet'!$F$123</definedName>
    <definedName name="RSNL_____001728" hidden="1">'TDSheet'!$D$124</definedName>
    <definedName name="RSNL_____001729" hidden="1">'TDSheet'!$E$124</definedName>
    <definedName name="RSNL_____001730" hidden="1">'TDSheet'!$F$124</definedName>
    <definedName name="RSNL_____001731" hidden="1">'TDSheet'!$D$125</definedName>
    <definedName name="RSNL_____001732" hidden="1">'TDSheet'!$E$125</definedName>
    <definedName name="RSNL_____001733" hidden="1">'TDSheet'!$F$125</definedName>
    <definedName name="RSNL_____001769" hidden="1">'TDSheet'!$D$194</definedName>
    <definedName name="RSNL_____001770" hidden="1">'TDSheet'!$E$194</definedName>
    <definedName name="RSNL_____001771" hidden="1">'TDSheet'!$F$194</definedName>
    <definedName name="RSNL_____001773" hidden="1">'TDSheet'!$D$184</definedName>
    <definedName name="RSNL_____001774" hidden="1">'TDSheet'!$E$184</definedName>
    <definedName name="RSNL_____001775" hidden="1">'TDSheet'!$F$184</definedName>
    <definedName name="RSNL_____001776" hidden="1">'TDSheet'!$G$184</definedName>
    <definedName name="RSNL_____001777" hidden="1">'TDSheet'!$D$185</definedName>
    <definedName name="RSNL_____001778" hidden="1">'TDSheet'!$E$185</definedName>
    <definedName name="RSNL_____001779" hidden="1">'TDSheet'!$F$185</definedName>
    <definedName name="RSNL_____001780" hidden="1">'TDSheet'!$G$185</definedName>
    <definedName name="RSNL_____001781" hidden="1">'TDSheet'!$D$186</definedName>
    <definedName name="RSNL_____001782" hidden="1">'TDSheet'!$E$186</definedName>
    <definedName name="RSNL_____001783" hidden="1">'TDSheet'!$F$186</definedName>
    <definedName name="RSNL_____001784" hidden="1">'TDSheet'!$G$186</definedName>
    <definedName name="RSNL_____001786" hidden="1">'TDSheet'!$D$206</definedName>
    <definedName name="RSNL_____001787" hidden="1">'TDSheet'!$E$206</definedName>
    <definedName name="RSNL_____001788" hidden="1">'TDSheet'!$F$206</definedName>
    <definedName name="RSNL_____001789" hidden="1">'TDSheet'!$G$206</definedName>
    <definedName name="RSNL_____001790" hidden="1">'TDSheet'!$D$207</definedName>
    <definedName name="RSNL_____001791" hidden="1">'TDSheet'!$E$207</definedName>
    <definedName name="RSNL_____001792" hidden="1">'TDSheet'!$F$207</definedName>
    <definedName name="RSNL_____001793" hidden="1">'TDSheet'!$G$207</definedName>
    <definedName name="RSNL_____001794" hidden="1">'TDSheet'!$D$208</definedName>
    <definedName name="RSNL_____001795" hidden="1">'TDSheet'!$E$208</definedName>
    <definedName name="RSNL_____001796" hidden="1">'TDSheet'!$F$208</definedName>
    <definedName name="RSNL_____001797" hidden="1">'TDSheet'!$G$208</definedName>
    <definedName name="RSNL_____001798" hidden="1">'TDSheet'!$D$209</definedName>
    <definedName name="RSNL_____001799" hidden="1">'TDSheet'!$E$209</definedName>
    <definedName name="RSNL_____001800" hidden="1">'TDSheet'!$F$209</definedName>
    <definedName name="RSNL_____001801" hidden="1">'TDSheet'!$G$209</definedName>
    <definedName name="RSNL_____001802" hidden="1">'TDSheet'!$D$210</definedName>
    <definedName name="RSNL_____001803" hidden="1">'TDSheet'!$E$210</definedName>
    <definedName name="RSNL_____001804" hidden="1">'TDSheet'!$F$210</definedName>
    <definedName name="RSNL_____001805" hidden="1">'TDSheet'!$G$210</definedName>
    <definedName name="RSNL_____001806" hidden="1">'TDSheet'!$D$212</definedName>
    <definedName name="RSNL_____001807" hidden="1">'TDSheet'!$E$212</definedName>
    <definedName name="RSNL_____001808" hidden="1">'TDSheet'!$F$212</definedName>
    <definedName name="RSNL_____001809" hidden="1">'TDSheet'!$G$212</definedName>
    <definedName name="RSNL_____001810" hidden="1">'TDSheet'!$D$213</definedName>
    <definedName name="RSNL_____001811" hidden="1">'TDSheet'!$E$213</definedName>
    <definedName name="RSNL_____001812" hidden="1">'TDSheet'!$G$213</definedName>
    <definedName name="RSNL_____001819" hidden="1">'TDSheet'!$D$217</definedName>
    <definedName name="RSNL_____001820" hidden="1">'TDSheet'!$E$217</definedName>
    <definedName name="RSNL_____001821" hidden="1">'TDSheet'!$F$217</definedName>
    <definedName name="RSNL_____001825" hidden="1">'TDSheet'!$D$325</definedName>
    <definedName name="RSNL_____001826" hidden="1">'TDSheet'!$E$325</definedName>
    <definedName name="RSNL_____001827" hidden="1">'TDSheet'!$D$326</definedName>
    <definedName name="RSNL_____001828" hidden="1">'TDSheet'!$E$326</definedName>
    <definedName name="RSNL_____001829" hidden="1">'TDSheet'!$D$327</definedName>
    <definedName name="RSNL_____001830" hidden="1">'TDSheet'!$E$327</definedName>
    <definedName name="RSNL_____001832" hidden="1">'TDSheet'!$D$338</definedName>
    <definedName name="RSNL_____001851" hidden="1">'TDSheet'!$D$241</definedName>
    <definedName name="RSNL_____001852" hidden="1">'TDSheet'!$E$241</definedName>
    <definedName name="RSNL_____001853" hidden="1">'TDSheet'!$F$241</definedName>
    <definedName name="RSNL_____001864" hidden="1">'TDSheet'!$D$242</definedName>
    <definedName name="RSNL_____001865" hidden="1">'TDSheet'!$E$242</definedName>
    <definedName name="RSNL_____001866" hidden="1">'TDSheet'!$F$242</definedName>
    <definedName name="RSNL_____001867" hidden="1">'TDSheet'!$D$243</definedName>
    <definedName name="RSNL_____001868" hidden="1">'TDSheet'!$E$243</definedName>
    <definedName name="RSNL_____001869" hidden="1">'TDSheet'!$F$243</definedName>
    <definedName name="RSNL_____001871" hidden="1">'TDSheet'!$D$230</definedName>
    <definedName name="RSNL_____001872" hidden="1">'TDSheet'!$E$230</definedName>
    <definedName name="RSNL_____001873" hidden="1">'TDSheet'!$F$230</definedName>
    <definedName name="RSNL_____001874" hidden="1">'TDSheet'!$D$231</definedName>
    <definedName name="RSNL_____001875" hidden="1">'TDSheet'!$E$231</definedName>
    <definedName name="RSNL_____001876" hidden="1">'TDSheet'!$F$231</definedName>
    <definedName name="RSNL_____001877" hidden="1">'TDSheet'!$D$233</definedName>
    <definedName name="RSNL_____001878" hidden="1">'TDSheet'!$F$233</definedName>
    <definedName name="RSNL_____001910" hidden="1">'TDSheet'!$D$254</definedName>
    <definedName name="RSNL_____001911" hidden="1">'TDSheet'!$E$254</definedName>
    <definedName name="RSNL_____001912" hidden="1">'TDSheet'!$D$255</definedName>
    <definedName name="RSNL_____001913" hidden="1">'TDSheet'!$E$255</definedName>
    <definedName name="RSNL_____001914" hidden="1">'TDSheet'!$F$255</definedName>
    <definedName name="RSNL_____001916" hidden="1">'TDSheet'!$D$265</definedName>
    <definedName name="RSNL_____001917" hidden="1">'TDSheet'!$E$265</definedName>
    <definedName name="RSNL_____001918" hidden="1">'TDSheet'!$F$265</definedName>
    <definedName name="RSNL_____001919" hidden="1">'TDSheet'!$D$267</definedName>
    <definedName name="RSNL_____001920" hidden="1">'TDSheet'!$E$267</definedName>
    <definedName name="RSNL_____001921" hidden="1">'TDSheet'!$F$267</definedName>
    <definedName name="RSNL_____001922" hidden="1">'TDSheet'!$D$268</definedName>
    <definedName name="RSNL_____001923" hidden="1">'TDSheet'!$E$268</definedName>
    <definedName name="RSNL_____001924" hidden="1">'TDSheet'!$F$268</definedName>
    <definedName name="RSNL_____002127" hidden="1">'TDSheet'!$G$66</definedName>
    <definedName name="RSNL_____002133" hidden="1">'TDSheet'!$F$213</definedName>
    <definedName name="RSNL_____002134" hidden="1">'TDSheet'!$E$114</definedName>
    <definedName name="RSNL_____002141" hidden="1">'TDSheet'!$F$28</definedName>
    <definedName name="RSNL_____002144" hidden="1">'TDSheet'!$E$233</definedName>
    <definedName name="RSNL_____002145" hidden="1">'TDSheet'!$D$232</definedName>
    <definedName name="RSNL_____002146" hidden="1">'TDSheet'!$E$232</definedName>
    <definedName name="RSNL_____002147" hidden="1">'TDSheet'!$F$232</definedName>
    <definedName name="RSNL_____002149" hidden="1">'TDSheet'!$D$337</definedName>
    <definedName name="RSNL_____002150" hidden="1">'TDSheet'!$E$337</definedName>
    <definedName name="RSNL_____002151" hidden="1">'TDSheet'!$E$338</definedName>
    <definedName name="RSNL_____002152" hidden="1">'TDSheet'!$D$218</definedName>
    <definedName name="RSNL_____002153" hidden="1">'TDSheet'!$E$218</definedName>
    <definedName name="RSNL_____002154" hidden="1">'TDSheet'!$F$218</definedName>
    <definedName name="RSNL_____002155" hidden="1">'TDSheet'!$F$87</definedName>
    <definedName name="RSNL_____002159" hidden="1">'TDSheet'!$D$37</definedName>
    <definedName name="RSNL_____002160" hidden="1">'TDSheet'!$E$37</definedName>
    <definedName name="RSNL_____002161" hidden="1">'TDSheet'!$F$37</definedName>
    <definedName name="RSNL_____002162" hidden="1">'TDSheet'!$E$39</definedName>
    <definedName name="RSNL_____002163" hidden="1">'TDSheet'!$F$39</definedName>
    <definedName name="RSNL_____002164" hidden="1">'TDSheet'!$F$254</definedName>
    <definedName name="RSNL_____003227" hidden="1">'TDSheet'!$G$63</definedName>
    <definedName name="RSNL_____003232" hidden="1">'TDSheet'!$D$187</definedName>
    <definedName name="RSNL_____003233" hidden="1">'TDSheet'!$E$187</definedName>
    <definedName name="RSNL_____003234" hidden="1">'TDSheet'!$F$187</definedName>
    <definedName name="RSNL_____003235" hidden="1">'TDSheet'!$G$187</definedName>
    <definedName name="RSNL_____003236" hidden="1">'TDSheet'!$G$110</definedName>
    <definedName name="RSNL_____003237" hidden="1">'TDSheet'!$G$111</definedName>
    <definedName name="RSNL_____003238" hidden="1">'TDSheet'!$G$112</definedName>
    <definedName name="RSNL_____003239" hidden="1">'TDSheet'!$G$114</definedName>
    <definedName name="RSNL_____003247" hidden="1">'TDSheet'!$D$195</definedName>
    <definedName name="RSNL_____003248" hidden="1">'TDSheet'!$E$195</definedName>
    <definedName name="RSNL_____003249" hidden="1">'TDSheet'!$F$195</definedName>
    <definedName name="RSNL_____003261" hidden="1">'TDSheet'!$D$40</definedName>
    <definedName name="RSNL_____003262" hidden="1">'TDSheet'!$E$40</definedName>
    <definedName name="RSNL_____003263" hidden="1">'TDSheet'!$F$40</definedName>
    <definedName name="RSNL_____003454" hidden="1">'TDSheet'!$G$68</definedName>
    <definedName name="RSNL_____003455" hidden="1">'TDSheet'!$G$70</definedName>
    <definedName name="RSNL_____003457" hidden="1">'TDSheet'!$D$183</definedName>
    <definedName name="RSNL_____003458" hidden="1">'TDSheet'!$E$183</definedName>
    <definedName name="RSNL_____003459" hidden="1">'TDSheet'!$F$183</definedName>
    <definedName name="RSNL_____003460" hidden="1">'TDSheet'!$D$188</definedName>
    <definedName name="RSNL_____003461" hidden="1">'TDSheet'!$E$188</definedName>
    <definedName name="RSNL_____003462" hidden="1">'TDSheet'!$F$188</definedName>
    <definedName name="RSNL_____003463" hidden="1">'TDSheet'!$D$182</definedName>
    <definedName name="RSNL_____003464" hidden="1">'TDSheet'!$E$182</definedName>
    <definedName name="RSNL_____003465" hidden="1">'TDSheet'!$F$182</definedName>
    <definedName name="RSNL_____003475" hidden="1">'TDSheet'!$G$113</definedName>
    <definedName name="RSNL_____003481" hidden="1">'TDSheet'!$D$29</definedName>
    <definedName name="RSNL_____003482" hidden="1">'TDSheet'!$E$29</definedName>
    <definedName name="RSNL_____003483" hidden="1">'TDSheet'!$F$29</definedName>
    <definedName name="RSNL_____003488" hidden="1">'TDSheet'!$D$193</definedName>
    <definedName name="RSNL_____003489" hidden="1">'TDSheet'!$E$193</definedName>
    <definedName name="RSNL_____003490" hidden="1">'TDSheet'!$F$193</definedName>
    <definedName name="RSNL_____003500" hidden="1">'TDSheet'!$G$231</definedName>
    <definedName name="RSNL_____003501" hidden="1">'TDSheet'!$G$233</definedName>
    <definedName name="RSNL_____003502" hidden="1">'TDSheet'!$G$232</definedName>
    <definedName name="RSNL_____003512" hidden="1">'TDSheet'!$D$219</definedName>
    <definedName name="RSNL_____003513" hidden="1">'TDSheet'!$E$219</definedName>
    <definedName name="RSNL_____003514" hidden="1">'TDSheet'!$F$219</definedName>
    <definedName name="RSNL_____003515" hidden="1">'TDSheet'!$D$100</definedName>
    <definedName name="RSNL_____003516" hidden="1">'TDSheet'!$E$100</definedName>
    <definedName name="RSNL_____003517" hidden="1">'TDSheet'!$F$100</definedName>
    <definedName name="RSNL_____003957" hidden="1">'TDSheet'!$D$229</definedName>
    <definedName name="RSNL_____003958" hidden="1">'TDSheet'!$E$229</definedName>
    <definedName name="RSNL_____003959" hidden="1">'TDSheet'!$F$229</definedName>
    <definedName name="RSNL_____003960" hidden="1">'TDSheet'!$D$253</definedName>
    <definedName name="RSNL_____003961" hidden="1">'TDSheet'!$E$253</definedName>
    <definedName name="RSNL_____004026" hidden="1">'TDSheet'!$G$241</definedName>
    <definedName name="RSNL_____004027" hidden="1">'TDSheet'!$G$242</definedName>
    <definedName name="RSNL_____004028" hidden="1">'TDSheet'!$G$243</definedName>
    <definedName name="RSNL_____004052" hidden="1">'TDSheet'!$G$229</definedName>
    <definedName name="RSNL_____004053" hidden="1">'TDSheet'!$G$230</definedName>
    <definedName name="RSNL_____004054" hidden="1">'TDSheet'!$F$253</definedName>
    <definedName name="RSNL_____004170" hidden="1">'TDSheet'!$D$61</definedName>
    <definedName name="RSNL_____004171" hidden="1">'TDSheet'!$E$61</definedName>
    <definedName name="RSNL_____004172" hidden="1">'TDSheet'!$D$109</definedName>
    <definedName name="RSNL_____004173" hidden="1">'TDSheet'!$E$109</definedName>
    <definedName name="RSNL_____004174" hidden="1">'TDSheet'!$F$109</definedName>
    <definedName name="RSNL_____004189" hidden="1">'TDSheet'!$D$211</definedName>
    <definedName name="RSNL_____004190" hidden="1">'TDSheet'!$E$211</definedName>
    <definedName name="RSNL_____004191" hidden="1">'TDSheet'!$F$211</definedName>
    <definedName name="RSNL_____004213" hidden="1">'TDSheet'!$G$109</definedName>
    <definedName name="RSNL_____004214" hidden="1">'TDSheet'!$F$61</definedName>
    <definedName name="RSNL_____004215" hidden="1">'TDSheet'!$G$61</definedName>
    <definedName name="RSNL_____004216" hidden="1">'TDSheet'!$G$65</definedName>
    <definedName name="RSNL_____004243" hidden="1">'TDSheet'!$G$97</definedName>
    <definedName name="RSNL_____004244" hidden="1">'TDSheet'!$G$99</definedName>
    <definedName name="RSNL_____004332" hidden="1">'TDSheet'!$D$25</definedName>
    <definedName name="RSNL_____004333" hidden="1">'TDSheet'!$F$25</definedName>
    <definedName name="RSNL_____004373" hidden="1">'TDSheet'!$E$25</definedName>
    <definedName name="RSNL_____004381" hidden="1">'TDSheet'!$G$188</definedName>
    <definedName name="RSNL_____004382" hidden="1">'TDSheet'!$G$183</definedName>
    <definedName name="RSNL_____004954" hidden="1">'TDSheet'!$G$100</definedName>
    <definedName name="RSNL_____005659" hidden="1">'TDSheet'!$D$205</definedName>
    <definedName name="RSNL_____005660" hidden="1">'TDSheet'!$E$205</definedName>
    <definedName name="RSNL_____005661" hidden="1">'TDSheet'!$F$205</definedName>
    <definedName name="RSNL_____005662" hidden="1">'TDSheet'!$G$205</definedName>
    <definedName name="RSNL_____005663" hidden="1">'TDSheet'!$G$211</definedName>
    <definedName name="RSNL_____092219" hidden="1">'TDSheet'!$D$38</definedName>
    <definedName name="RSNL_____092220" hidden="1">'TDSheet'!$E$38</definedName>
    <definedName name="RSNL_____092221" hidden="1">'TDSheet'!$F$38</definedName>
    <definedName name="RSNL_____107815" hidden="1">'TDSheet'!$D$266</definedName>
    <definedName name="RSNL_____107816" hidden="1">'TDSheet'!$E$266</definedName>
    <definedName name="RSNL_____107817" hidden="1">'TDSheet'!$F$266</definedName>
    <definedName name="RSNL_____109764" hidden="1">'TDSheet'!$G$49</definedName>
    <definedName name="RSNL_____109765" hidden="1">'TDSheet'!$F$49</definedName>
    <definedName name="RSNL_____109766" hidden="1">'TDSheet'!$E$49</definedName>
    <definedName name="RSNL_____109767" hidden="1">'TDSheet'!$D$49</definedName>
    <definedName name="RSNL_____109768" hidden="1">'TDSheet'!$D$50</definedName>
    <definedName name="RSNL_____109769" hidden="1">'TDSheet'!$E$50</definedName>
    <definedName name="RSNL_____109770" hidden="1">'TDSheet'!$F$50</definedName>
    <definedName name="RSNL_____109771" hidden="1">'TDSheet'!$G$50</definedName>
    <definedName name="RSNL_____110178" hidden="1">'TDSheet'!$D$309</definedName>
    <definedName name="RSNL_____110179" hidden="1">'TDSheet'!$D$311</definedName>
    <definedName name="RSNL_____110180" hidden="1">'TDSheet'!$D$310</definedName>
    <definedName name="RSNL_____110544" hidden="1">'TDSheet'!$D$133</definedName>
    <definedName name="RSNL_____110545" hidden="1">'TDSheet'!$E$133</definedName>
    <definedName name="RSNL_____110546" hidden="1">'TDSheet'!$F$133</definedName>
    <definedName name="RSNL_____110547" hidden="1">'TDSheet'!$G$133</definedName>
    <definedName name="RSNL_____167891" hidden="1">'TDSheet'!$G$121</definedName>
    <definedName name="RSNL_____167894" hidden="1">'TDSheet'!$G$124</definedName>
    <definedName name="RSNL_____237676" hidden="1">'TDSheet'!$G$27</definedName>
    <definedName name="RSNL_____263265" hidden="1">'TDSheet'!$G$123</definedName>
    <definedName name="RSNL_____263266" hidden="1">'TDSheet'!$G$125</definedName>
    <definedName name="RSNL_____263267" hidden="1">'TDSheet'!$G$122</definedName>
    <definedName name="RSNL_____369066" hidden="1">'TDSheet'!$D$169</definedName>
    <definedName name="RSNL_____369067" hidden="1">'TDSheet'!$E$169</definedName>
    <definedName name="RSNL_____369068" hidden="1">'TDSheet'!$F$169</definedName>
    <definedName name="RSNL_____369069" hidden="1">'TDSheet'!$D$170</definedName>
    <definedName name="RSNL_____369070" hidden="1">'TDSheet'!$E$170</definedName>
    <definedName name="RSNL_____369071" hidden="1">'TDSheet'!$F$170</definedName>
    <definedName name="RSNL_____369072" hidden="1">'TDSheet'!$D$171</definedName>
    <definedName name="RSNL_____369073" hidden="1">'TDSheet'!$E$171</definedName>
    <definedName name="RSNL_____369074" hidden="1">'TDSheet'!$F$171</definedName>
    <definedName name="RSNL_____369086" hidden="1">'TDSheet'!$D$157</definedName>
    <definedName name="RSNL_____369087" hidden="1">'TDSheet'!$E$157</definedName>
    <definedName name="RSNL_____369088" hidden="1">'TDSheet'!$F$157</definedName>
    <definedName name="RSNL_____369089" hidden="1">'TDSheet'!$D$158</definedName>
    <definedName name="RSNL_____369090" hidden="1">'TDSheet'!$E$158</definedName>
    <definedName name="RSNL_____369091" hidden="1">'TDSheet'!$F$158</definedName>
    <definedName name="RSNL_____369092" hidden="1">'TDSheet'!$D$159</definedName>
    <definedName name="RSNL_____369093" hidden="1">'TDSheet'!$E$159</definedName>
    <definedName name="RSNL_____369094" hidden="1">'TDSheet'!$F$159</definedName>
    <definedName name="RSNL_____369096" hidden="1">'TDSheet'!$D$145</definedName>
    <definedName name="RSNL_____369097" hidden="1">'TDSheet'!$E$145</definedName>
    <definedName name="RSNL_____369098" hidden="1">'TDSheet'!$F$145</definedName>
    <definedName name="RSNL_____369099" hidden="1">'TDSheet'!$D$146</definedName>
    <definedName name="RSNL_____369100" hidden="1">'TDSheet'!$E$146</definedName>
    <definedName name="RSNL_____369101" hidden="1">'TDSheet'!$F$146</definedName>
    <definedName name="RSNL_____369102" hidden="1">'TDSheet'!$D$147</definedName>
    <definedName name="RSNL_____369103" hidden="1">'TDSheet'!$E$147</definedName>
    <definedName name="RSNL_____369104" hidden="1">'TDSheet'!$F$147</definedName>
    <definedName name="RSSP_____019672" hidden="1">'TDSheet'!$D$181</definedName>
    <definedName name="RSSP_____019673" hidden="1">'TDSheet'!$E$181</definedName>
    <definedName name="RSSP_____019674" hidden="1">'TDSheet'!$F$181</definedName>
    <definedName name="RSSP_____019675" hidden="1">'TDSheet'!$G$181</definedName>
    <definedName name="RSSP_____019676" hidden="1">'TDSheet'!$G$182</definedName>
  </definedNames>
  <calcPr fullCalcOnLoad="1" refMode="R1C1"/>
</workbook>
</file>

<file path=xl/sharedStrings.xml><?xml version="1.0" encoding="utf-8"?>
<sst xmlns="http://schemas.openxmlformats.org/spreadsheetml/2006/main" count="186" uniqueCount="69">
  <si>
    <t>Бланк заказа.</t>
  </si>
  <si>
    <t>Данные действительны на 11.01.2021 9:17:36</t>
  </si>
  <si>
    <t>Есть в наличии</t>
  </si>
  <si>
    <t>Нет в наличии</t>
  </si>
  <si>
    <t>Не существует товарной позиции</t>
  </si>
  <si>
    <t>Товар</t>
  </si>
  <si>
    <t>иКолготки (0-1-2-...) Осн</t>
  </si>
  <si>
    <t>Итого</t>
  </si>
  <si>
    <t>Цена</t>
  </si>
  <si>
    <t>Сумма</t>
  </si>
  <si>
    <t>Шт. в кор</t>
  </si>
  <si>
    <t>Шт. в блочке</t>
  </si>
  <si>
    <t>2 (S)</t>
  </si>
  <si>
    <t>3 (M)</t>
  </si>
  <si>
    <t>4 (L)</t>
  </si>
  <si>
    <t>5 (XL)</t>
  </si>
  <si>
    <t>PHILIPPE MATIGNON</t>
  </si>
  <si>
    <t xml:space="preserve">M111078PN ALL DAY 15 control top (Регулярные модели)  </t>
  </si>
  <si>
    <t>Nero (Черный)</t>
  </si>
  <si>
    <t>Playa Nature (Плайя Натуре)</t>
  </si>
  <si>
    <t>The (Te)</t>
  </si>
  <si>
    <t xml:space="preserve">M109588PM COOL SUMMER 8 (Весенние модели)  </t>
  </si>
  <si>
    <t>Brazil (Бразил)</t>
  </si>
  <si>
    <t>Noce (Ноче)</t>
  </si>
  <si>
    <t xml:space="preserve">M112389PM COOL SUMMER 8 bas-jarretiere (чулки) (Весенние модели)  </t>
  </si>
  <si>
    <t xml:space="preserve">M113946PM COTON 100 (Регулярные модели)  </t>
  </si>
  <si>
    <t>Lana (Лана)</t>
  </si>
  <si>
    <t xml:space="preserve">M109020PM CRISTAL 30 (Постоянные модели)  </t>
  </si>
  <si>
    <t>Antracite (Антрачите)</t>
  </si>
  <si>
    <t>Cappuccio (Каппуччо)</t>
  </si>
  <si>
    <t>Cognac (Коньяк)</t>
  </si>
  <si>
    <t>Glace (Гласе)</t>
  </si>
  <si>
    <t>Moka (Мока)</t>
  </si>
  <si>
    <t>Platino (Платино)</t>
  </si>
  <si>
    <t xml:space="preserve">M110882PM CRISTAL 30 vita bassa (Постоянные модели)  </t>
  </si>
  <si>
    <t xml:space="preserve">M110761PM ELEGANCE TONIQUE 15 leger (Постоянные модели)  </t>
  </si>
  <si>
    <t xml:space="preserve">M110537PM ELEGANCE TONIQUE 30 (Постоянные модели)  </t>
  </si>
  <si>
    <t>The (Те)</t>
  </si>
  <si>
    <t xml:space="preserve">M109214PM GALERIE 40 (Постоянные модели)  </t>
  </si>
  <si>
    <t xml:space="preserve">M109245PM MIRO 15 (Постоянные модели)  </t>
  </si>
  <si>
    <t xml:space="preserve">M112870PM NOBLESSE 70 (Осенние модели)  </t>
  </si>
  <si>
    <t xml:space="preserve">M115115PM NUDITE CRISTAL 30 (бесшовные) (Постоянные модели)  </t>
  </si>
  <si>
    <t xml:space="preserve">M115104PM NUDITE d`OR 20 (бесшовные) (Постоянные модели)  </t>
  </si>
  <si>
    <t xml:space="preserve">M114944PM NUDITE SOLAIRE 8 (бесшовные) (Весенние модели)  </t>
  </si>
  <si>
    <t xml:space="preserve">M109022PM ORO 15 (Постоянные модели)  </t>
  </si>
  <si>
    <t>Avorio (Молочный)</t>
  </si>
  <si>
    <t xml:space="preserve">M109861PM ORO 15 bas-jarretiere (чулки) (Постоянные модели)  </t>
  </si>
  <si>
    <t>Bianco (Белый)</t>
  </si>
  <si>
    <t xml:space="preserve">M109054PM ORO 20 (Постоянные модели)  </t>
  </si>
  <si>
    <t xml:space="preserve">M110396PM PREMIERE 15 vita bassa (Постоянные модели)  </t>
  </si>
  <si>
    <t xml:space="preserve">M109950PM REVITALISE 40 (Постоянные модели)  </t>
  </si>
  <si>
    <t xml:space="preserve">M109951PM REVITALISE 70 (Осенние модели)  </t>
  </si>
  <si>
    <t xml:space="preserve">M109336PM TULLE PHM (Постоянные модели)  </t>
  </si>
  <si>
    <t xml:space="preserve">M111525PM VANITE 20 bas-jarretiere (чулки) (Постоянные модели)  </t>
  </si>
  <si>
    <t>Bianco  (Белый)</t>
  </si>
  <si>
    <t>Чулки Fillodoro/PM</t>
  </si>
  <si>
    <t>2 (8.5-9)</t>
  </si>
  <si>
    <t>3 (9.5)</t>
  </si>
  <si>
    <t>4 (10-10.5)</t>
  </si>
  <si>
    <t xml:space="preserve">M109961PM CRISTAL 30 bas-jarretiere (чулки) (Постоянные модели)  </t>
  </si>
  <si>
    <t>0 (UNI)</t>
  </si>
  <si>
    <t xml:space="preserve">M109867PM COOL SUMMER 8 mi-bas (гольфы - 2 пары) (Регулярные модели)  </t>
  </si>
  <si>
    <t xml:space="preserve">M109866PM COOL SUMMER 8 socquette (носки - 2 пары) (Регулярные модели)  </t>
  </si>
  <si>
    <t>Колготки ( 1/2-3-3/4)</t>
  </si>
  <si>
    <t>1/2 (S/M)</t>
  </si>
  <si>
    <t>3/4 (M/L)</t>
  </si>
  <si>
    <t xml:space="preserve">M110304PM PREMIERE 20 mi-bas (гольфы) (Постоянные модели)  </t>
  </si>
  <si>
    <t xml:space="preserve">M110307PM PREMIERE 40 mi-bas (гольфы) (Постоянные модели)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</si>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</sst>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9"/>
      <color indexed="26"/>
      <name val="Arial"/>
      <family val="2"/>
    </font>
    <font>
      <sz val="9"/>
      <color indexed="26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ouble"/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1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0" fontId="0" fillId="35" borderId="13" xfId="0" applyNumberFormat="1" applyFont="1" applyFill="1" applyBorder="1" applyAlignment="1">
      <alignment/>
    </xf>
    <xf numFmtId="0" fontId="4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indent="1"/>
    </xf>
    <xf numFmtId="0" fontId="5" fillId="0" borderId="0" xfId="0" applyNumberFormat="1" applyFont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21" xfId="0" applyNumberFormat="1" applyFont="1" applyBorder="1" applyAlignment="1">
      <alignment horizontal="right"/>
    </xf>
    <xf numFmtId="0" fontId="8" fillId="0" borderId="22" xfId="0" applyNumberFormat="1" applyFont="1" applyBorder="1" applyAlignment="1">
      <alignment horizontal="right"/>
    </xf>
    <xf numFmtId="0" fontId="8" fillId="0" borderId="21" xfId="0" applyNumberFormat="1" applyFont="1" applyBorder="1" applyAlignment="1">
      <alignment horizontal="right"/>
    </xf>
    <xf numFmtId="0" fontId="7" fillId="0" borderId="23" xfId="0" applyNumberFormat="1" applyFont="1" applyBorder="1" applyAlignment="1">
      <alignment horizontal="right"/>
    </xf>
    <xf numFmtId="0" fontId="8" fillId="0" borderId="24" xfId="0" applyNumberFormat="1" applyFont="1" applyBorder="1" applyAlignment="1">
      <alignment horizontal="right"/>
    </xf>
    <xf numFmtId="0" fontId="1" fillId="0" borderId="10" xfId="0" applyFont="1" applyBorder="1" applyAlignment="1">
      <alignment indent="2"/>
    </xf>
    <xf numFmtId="0" fontId="0" fillId="0" borderId="25" xfId="0" applyFont="1" applyBorder="1" applyAlignment="1">
      <alignment/>
    </xf>
    <xf numFmtId="0" fontId="1" fillId="0" borderId="25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 horizontal="right"/>
    </xf>
    <xf numFmtId="2" fontId="1" fillId="0" borderId="27" xfId="0" applyNumberFormat="1" applyFont="1" applyBorder="1" applyAlignment="1">
      <alignment horizontal="right"/>
    </xf>
    <xf numFmtId="0" fontId="1" fillId="0" borderId="28" xfId="0" applyNumberFormat="1" applyFont="1" applyBorder="1" applyAlignment="1">
      <alignment horizontal="right"/>
    </xf>
    <xf numFmtId="1" fontId="1" fillId="0" borderId="25" xfId="0" applyNumberFormat="1" applyFont="1" applyBorder="1" applyAlignment="1">
      <alignment horizontal="right"/>
    </xf>
    <xf numFmtId="1" fontId="1" fillId="0" borderId="29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9" fillId="0" borderId="30" xfId="0" applyFont="1" applyBorder="1" applyAlignment="1">
      <alignment/>
    </xf>
    <xf numFmtId="0" fontId="9" fillId="35" borderId="30" xfId="0" applyNumberFormat="1" applyFont="1" applyFill="1" applyBorder="1" applyAlignment="1">
      <alignment horizontal="right"/>
    </xf>
    <xf numFmtId="0" fontId="9" fillId="0" borderId="30" xfId="0" applyNumberFormat="1" applyFont="1" applyBorder="1" applyAlignment="1">
      <alignment horizontal="right"/>
    </xf>
    <xf numFmtId="0" fontId="9" fillId="0" borderId="31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right"/>
    </xf>
    <xf numFmtId="0" fontId="9" fillId="0" borderId="32" xfId="0" applyNumberFormat="1" applyFont="1" applyBorder="1" applyAlignment="1">
      <alignment horizontal="right"/>
    </xf>
    <xf numFmtId="0" fontId="9" fillId="0" borderId="33" xfId="0" applyNumberFormat="1" applyFont="1" applyBorder="1" applyAlignment="1">
      <alignment horizontal="right"/>
    </xf>
    <xf numFmtId="0" fontId="9" fillId="0" borderId="3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9" fillId="0" borderId="16" xfId="0" applyNumberFormat="1" applyFont="1" applyBorder="1" applyAlignment="1">
      <alignment horizontal="right"/>
    </xf>
    <xf numFmtId="0" fontId="9" fillId="0" borderId="35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0" fontId="2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2" fillId="0" borderId="38" xfId="0" applyNumberFormat="1" applyFont="1" applyBorder="1" applyAlignment="1">
      <alignment horizontal="right"/>
    </xf>
    <xf numFmtId="0" fontId="0" fillId="0" borderId="36" xfId="0" applyNumberFormat="1" applyFont="1" applyBorder="1" applyAlignment="1">
      <alignment horizontal="right"/>
    </xf>
    <xf numFmtId="0" fontId="2" fillId="0" borderId="39" xfId="0" applyNumberFormat="1" applyFont="1" applyBorder="1" applyAlignment="1">
      <alignment horizontal="right"/>
    </xf>
    <xf numFmtId="0" fontId="0" fillId="0" borderId="37" xfId="0" applyNumberFormat="1" applyFont="1" applyBorder="1" applyAlignment="1">
      <alignment horizontal="right"/>
    </xf>
    <xf numFmtId="0" fontId="0" fillId="0" borderId="40" xfId="0" applyNumberFormat="1" applyFont="1" applyBorder="1" applyAlignment="1">
      <alignment horizontal="right"/>
    </xf>
    <xf numFmtId="0" fontId="3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9" fillId="36" borderId="30" xfId="0" applyNumberFormat="1" applyFont="1" applyFill="1" applyBorder="1" applyAlignment="1" applyProtection="1">
      <alignment horizontal="right"/>
      <protection locked="0"/>
    </xf>
    <xf numFmtId="0" fontId="9" fillId="34" borderId="3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41300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9547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35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86715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83882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781050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978217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83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1175385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2</xdr:col>
      <xdr:colOff>0</xdr:colOff>
      <xdr:row>95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372552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2</xdr:col>
      <xdr:colOff>0</xdr:colOff>
      <xdr:row>107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1569720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108</xdr:row>
      <xdr:rowOff>0</xdr:rowOff>
    </xdr:from>
    <xdr:to>
      <xdr:col>2</xdr:col>
      <xdr:colOff>0</xdr:colOff>
      <xdr:row>119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9075" y="1766887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120</xdr:row>
      <xdr:rowOff>0</xdr:rowOff>
    </xdr:from>
    <xdr:to>
      <xdr:col>2</xdr:col>
      <xdr:colOff>0</xdr:colOff>
      <xdr:row>131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" y="1964055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132</xdr:row>
      <xdr:rowOff>0</xdr:rowOff>
    </xdr:from>
    <xdr:to>
      <xdr:col>2</xdr:col>
      <xdr:colOff>0</xdr:colOff>
      <xdr:row>143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9075" y="2161222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144</xdr:row>
      <xdr:rowOff>0</xdr:rowOff>
    </xdr:from>
    <xdr:to>
      <xdr:col>2</xdr:col>
      <xdr:colOff>0</xdr:colOff>
      <xdr:row>155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9075" y="2358390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156</xdr:row>
      <xdr:rowOff>0</xdr:rowOff>
    </xdr:from>
    <xdr:to>
      <xdr:col>2</xdr:col>
      <xdr:colOff>0</xdr:colOff>
      <xdr:row>167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9075" y="2555557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168</xdr:row>
      <xdr:rowOff>0</xdr:rowOff>
    </xdr:from>
    <xdr:to>
      <xdr:col>2</xdr:col>
      <xdr:colOff>0</xdr:colOff>
      <xdr:row>179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9075" y="2752725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180</xdr:row>
      <xdr:rowOff>0</xdr:rowOff>
    </xdr:from>
    <xdr:to>
      <xdr:col>2</xdr:col>
      <xdr:colOff>0</xdr:colOff>
      <xdr:row>191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9075" y="2949892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203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9075" y="3147060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204</xdr:row>
      <xdr:rowOff>0</xdr:rowOff>
    </xdr:from>
    <xdr:to>
      <xdr:col>2</xdr:col>
      <xdr:colOff>0</xdr:colOff>
      <xdr:row>215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9075" y="3344227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216</xdr:row>
      <xdr:rowOff>0</xdr:rowOff>
    </xdr:from>
    <xdr:to>
      <xdr:col>2</xdr:col>
      <xdr:colOff>0</xdr:colOff>
      <xdr:row>227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19075" y="3541395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228</xdr:row>
      <xdr:rowOff>0</xdr:rowOff>
    </xdr:from>
    <xdr:to>
      <xdr:col>2</xdr:col>
      <xdr:colOff>0</xdr:colOff>
      <xdr:row>239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19075" y="3738562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240</xdr:row>
      <xdr:rowOff>0</xdr:rowOff>
    </xdr:from>
    <xdr:to>
      <xdr:col>2</xdr:col>
      <xdr:colOff>0</xdr:colOff>
      <xdr:row>251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9075" y="3935730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252</xdr:row>
      <xdr:rowOff>0</xdr:rowOff>
    </xdr:from>
    <xdr:to>
      <xdr:col>2</xdr:col>
      <xdr:colOff>0</xdr:colOff>
      <xdr:row>263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19075" y="4132897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264</xdr:row>
      <xdr:rowOff>0</xdr:rowOff>
    </xdr:from>
    <xdr:to>
      <xdr:col>2</xdr:col>
      <xdr:colOff>0</xdr:colOff>
      <xdr:row>275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9075" y="4330065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280</xdr:row>
      <xdr:rowOff>0</xdr:rowOff>
    </xdr:from>
    <xdr:to>
      <xdr:col>2</xdr:col>
      <xdr:colOff>0</xdr:colOff>
      <xdr:row>291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19075" y="4592955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296</xdr:row>
      <xdr:rowOff>0</xdr:rowOff>
    </xdr:from>
    <xdr:to>
      <xdr:col>2</xdr:col>
      <xdr:colOff>0</xdr:colOff>
      <xdr:row>307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19075" y="4855845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308</xdr:row>
      <xdr:rowOff>0</xdr:rowOff>
    </xdr:from>
    <xdr:to>
      <xdr:col>2</xdr:col>
      <xdr:colOff>0</xdr:colOff>
      <xdr:row>319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19075" y="5053012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324</xdr:row>
      <xdr:rowOff>0</xdr:rowOff>
    </xdr:from>
    <xdr:to>
      <xdr:col>2</xdr:col>
      <xdr:colOff>0</xdr:colOff>
      <xdr:row>335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19075" y="53159025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336</xdr:row>
      <xdr:rowOff>0</xdr:rowOff>
    </xdr:from>
    <xdr:to>
      <xdr:col>2</xdr:col>
      <xdr:colOff>0</xdr:colOff>
      <xdr:row>347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19075" y="55130700"/>
          <a:ext cx="16668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348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 outlineLevelRow="3"/>
  <cols>
    <col min="1" max="1" width="3.83203125" style="0" customWidth="1"/>
    <col min="2" max="2" width="29.16015625" style="0" customWidth="1"/>
    <col min="3" max="3" width="35.5" style="0" customWidth="1"/>
    <col min="4" max="13" width="10.5" style="0" customWidth="1"/>
    <col min="14" max="16384" width="10.66015625" style="0" customWidth="1"/>
  </cols>
  <sheetData>
    <row r="1" ht="15" customHeight="1">
      <c r="B1" s="2" t="s">
        <v>0</v>
      </c>
    </row>
    <row r="2" ht="11.25" customHeight="1">
      <c r="B2" s="3" t="s">
        <v>1</v>
      </c>
    </row>
    <row r="3" ht="11.25" customHeight="1"/>
    <row r="4" spans="3:4" ht="11.25" customHeight="1">
      <c r="C4" t="s">
        <v>2</v>
      </c>
      <c r="D4" s="4"/>
    </row>
    <row r="5" spans="3:4" ht="11.25" customHeight="1">
      <c r="C5" t="s">
        <v>3</v>
      </c>
      <c r="D5" s="5"/>
    </row>
    <row r="6" spans="3:4" ht="11.25" customHeight="1">
      <c r="C6" t="s">
        <v>4</v>
      </c>
      <c r="D6" s="6"/>
    </row>
    <row r="7" ht="11.25" customHeight="1"/>
    <row r="8" spans="2:13" ht="12.75" customHeight="1">
      <c r="B8" s="1" t="s">
        <v>5</v>
      </c>
      <c r="C8" s="1"/>
      <c r="D8" s="53" t="s">
        <v>6</v>
      </c>
      <c r="E8" s="53"/>
      <c r="F8" s="53"/>
      <c r="G8" s="53"/>
      <c r="H8" s="53"/>
      <c r="I8" s="54" t="s">
        <v>7</v>
      </c>
      <c r="J8" s="56" t="s">
        <v>8</v>
      </c>
      <c r="K8" s="56" t="s">
        <v>9</v>
      </c>
      <c r="L8" s="58" t="s">
        <v>10</v>
      </c>
      <c r="M8" s="60" t="s">
        <v>11</v>
      </c>
    </row>
    <row r="9" spans="2:13" ht="12" customHeight="1">
      <c r="B9" s="51"/>
      <c r="C9" s="52"/>
      <c r="D9" s="7" t="s">
        <v>12</v>
      </c>
      <c r="E9" s="7" t="s">
        <v>13</v>
      </c>
      <c r="F9" s="7" t="s">
        <v>14</v>
      </c>
      <c r="G9" s="7" t="s">
        <v>15</v>
      </c>
      <c r="H9" s="7"/>
      <c r="I9" s="55"/>
      <c r="J9" s="57"/>
      <c r="K9" s="57"/>
      <c r="L9" s="59"/>
      <c r="M9" s="61"/>
    </row>
    <row r="10" spans="2:13" ht="15" customHeight="1">
      <c r="B10" s="8" t="s">
        <v>16</v>
      </c>
      <c r="H10" s="9"/>
      <c r="I10" s="10"/>
      <c r="J10" s="11"/>
      <c r="K10" s="12"/>
      <c r="L10" s="11"/>
      <c r="M10" s="13"/>
    </row>
    <row r="11" spans="2:13" ht="12" customHeight="1" outlineLevel="1">
      <c r="B11" s="14" t="s">
        <v>6</v>
      </c>
      <c r="C11" s="15"/>
      <c r="D11" s="16">
        <f>D$12+D$24+D$36+D$48+D$60+D$72+D$84+D$96+D$108+D$120+D$132+D$144+D$156+D$168+D$180+D$192+D$204+D$216+D$228+D$240+D$252+D$264</f>
        <v>0</v>
      </c>
      <c r="E11" s="16">
        <f>E$12+E$24+E$36+E$48+E$60+E$72+E$84+E$96+E$108+E$120+E$132+E$144+E$156+E$168+E$180+E$192+E$204+E$216+E$228+E$240+E$252+E$264</f>
        <v>0</v>
      </c>
      <c r="F11" s="16">
        <f>F$12+F$24+F$36+F$48+F$60+F$72+F$84+F$96+F$108+F$120+F$132+F$144+F$156+F$168+F$180+F$192+F$204+F$216+F$228+F$240+F$252+F$264</f>
        <v>0</v>
      </c>
      <c r="G11" s="16">
        <f>G$12+G$24+G$36+G$48+G$60+G$72+G$84+G$96+G$108+G$120+G$132+G$144+G$156+G$168+G$180+G$192+G$204+G$216+G$228+G$240+G$252+G$264</f>
        <v>0</v>
      </c>
      <c r="H11" s="16">
        <f>H$12+H$24+H$36+H$48+H$60+H$72+H$84+H$96+H$108+H$120+H$132+H$144+H$156+H$168+H$180+H$192+H$204+H$216+H$228+H$240+H$252+H$264</f>
        <v>0</v>
      </c>
      <c r="I11" s="17">
        <f>SUM(D11:H11)</f>
        <v>0</v>
      </c>
      <c r="J11" s="18"/>
      <c r="K11" s="19">
        <f>K$12+K$24+K$36+K$48+K$60+K$72+K$84+K$96+K$108+K$120+K$132+K$144+K$156+K$168+K$180+K$192+K$204+K$216+K$228+K$240+K$252+K$264</f>
        <v>0</v>
      </c>
      <c r="L11" s="18"/>
      <c r="M11" s="20"/>
    </row>
    <row r="12" spans="2:13" ht="15" customHeight="1" outlineLevel="2">
      <c r="B12" s="21" t="s">
        <v>17</v>
      </c>
      <c r="C12" s="22"/>
      <c r="D12" s="23">
        <f>D$13+D$14+D$15</f>
        <v>0</v>
      </c>
      <c r="E12" s="23">
        <f>E$13+E$14+E$15</f>
        <v>0</v>
      </c>
      <c r="F12" s="23">
        <f>F$13+F$14+F$15</f>
        <v>0</v>
      </c>
      <c r="G12" s="23">
        <f>G$13+G$14+G$15</f>
        <v>0</v>
      </c>
      <c r="H12" s="23">
        <f>H$13+H$14+H$15</f>
        <v>0</v>
      </c>
      <c r="I12" s="24">
        <f>SUM(D12:H12)</f>
        <v>0</v>
      </c>
      <c r="J12" s="25">
        <v>780</v>
      </c>
      <c r="K12" s="26">
        <f>I12*J12</f>
        <v>0</v>
      </c>
      <c r="L12" s="27">
        <v>60</v>
      </c>
      <c r="M12" s="28">
        <v>3</v>
      </c>
    </row>
    <row r="13" spans="2:13" ht="12.75" customHeight="1" outlineLevel="3">
      <c r="B13" s="29"/>
      <c r="C13" s="30" t="s">
        <v>18</v>
      </c>
      <c r="D13" s="62"/>
      <c r="E13" s="62"/>
      <c r="F13" s="62"/>
      <c r="G13" s="31"/>
      <c r="H13" s="32"/>
      <c r="I13" s="33">
        <f>SUM(D13:H13)</f>
        <v>0</v>
      </c>
      <c r="J13" s="32"/>
      <c r="K13" s="34"/>
      <c r="L13" s="32"/>
      <c r="M13" s="35"/>
    </row>
    <row r="14" spans="2:13" ht="12.75" customHeight="1" outlineLevel="3">
      <c r="B14" s="29"/>
      <c r="C14" s="30" t="s">
        <v>19</v>
      </c>
      <c r="D14" s="63"/>
      <c r="E14" s="63"/>
      <c r="F14" s="62"/>
      <c r="G14" s="31"/>
      <c r="H14" s="32"/>
      <c r="I14" s="33">
        <f>SUM(D14:H14)</f>
        <v>0</v>
      </c>
      <c r="J14" s="32"/>
      <c r="K14" s="34"/>
      <c r="L14" s="32"/>
      <c r="M14" s="35"/>
    </row>
    <row r="15" spans="2:13" ht="12.75" customHeight="1" outlineLevel="3">
      <c r="B15" s="29"/>
      <c r="C15" s="30" t="s">
        <v>20</v>
      </c>
      <c r="D15" s="62"/>
      <c r="E15" s="63"/>
      <c r="F15" s="63"/>
      <c r="G15" s="31"/>
      <c r="H15" s="32"/>
      <c r="I15" s="33">
        <f>SUM(D15:H15)</f>
        <v>0</v>
      </c>
      <c r="J15" s="32"/>
      <c r="K15" s="34"/>
      <c r="L15" s="32"/>
      <c r="M15" s="35"/>
    </row>
    <row r="16" spans="2:13" ht="12.75" customHeight="1" outlineLevel="3">
      <c r="B16" s="29"/>
      <c r="C16" s="30"/>
      <c r="D16" s="36"/>
      <c r="E16" s="36"/>
      <c r="F16" s="36"/>
      <c r="G16" s="36"/>
      <c r="H16" s="36"/>
      <c r="I16" s="33"/>
      <c r="J16" s="36"/>
      <c r="K16" s="36"/>
      <c r="L16" s="36"/>
      <c r="M16" s="37"/>
    </row>
    <row r="17" spans="1:13" s="38" customFormat="1" ht="12.75" customHeight="1" outlineLevel="3">
      <c r="A17"/>
      <c r="B17" s="29"/>
      <c r="C17" s="39"/>
      <c r="H17" s="40"/>
      <c r="I17" s="41"/>
      <c r="M17" s="42"/>
    </row>
    <row r="18" spans="1:13" s="38" customFormat="1" ht="12.75" customHeight="1" outlineLevel="3">
      <c r="A18"/>
      <c r="B18" s="29"/>
      <c r="C18" s="39"/>
      <c r="H18" s="40"/>
      <c r="I18" s="41"/>
      <c r="M18" s="42"/>
    </row>
    <row r="19" spans="1:13" s="38" customFormat="1" ht="12.75" customHeight="1" outlineLevel="3">
      <c r="A19"/>
      <c r="B19" s="29"/>
      <c r="C19" s="39"/>
      <c r="H19" s="40"/>
      <c r="I19" s="41"/>
      <c r="M19" s="42"/>
    </row>
    <row r="20" spans="1:13" s="38" customFormat="1" ht="12.75" customHeight="1" outlineLevel="3">
      <c r="A20"/>
      <c r="B20" s="29"/>
      <c r="C20" s="39"/>
      <c r="H20" s="40"/>
      <c r="I20" s="41"/>
      <c r="M20" s="42"/>
    </row>
    <row r="21" spans="1:13" s="38" customFormat="1" ht="12.75" customHeight="1" outlineLevel="3">
      <c r="A21"/>
      <c r="B21" s="29"/>
      <c r="C21" s="39"/>
      <c r="H21" s="40"/>
      <c r="I21" s="41"/>
      <c r="M21" s="42"/>
    </row>
    <row r="22" spans="1:13" s="38" customFormat="1" ht="12.75" customHeight="1" outlineLevel="3">
      <c r="A22"/>
      <c r="B22" s="29"/>
      <c r="C22" s="39"/>
      <c r="H22" s="40"/>
      <c r="I22" s="41"/>
      <c r="M22" s="42"/>
    </row>
    <row r="23" spans="1:13" s="38" customFormat="1" ht="12.75" customHeight="1" outlineLevel="3">
      <c r="A23"/>
      <c r="B23" s="29"/>
      <c r="C23" s="39"/>
      <c r="H23" s="40"/>
      <c r="I23" s="41"/>
      <c r="M23" s="42"/>
    </row>
    <row r="24" spans="2:13" ht="15" customHeight="1" outlineLevel="2">
      <c r="B24" s="21" t="s">
        <v>21</v>
      </c>
      <c r="C24" s="22"/>
      <c r="D24" s="23">
        <f>D$25+D$26+D$27+D$28+D$29</f>
        <v>0</v>
      </c>
      <c r="E24" s="23">
        <f>E$25+E$26+E$27+E$28+E$29</f>
        <v>0</v>
      </c>
      <c r="F24" s="23">
        <f>F$25+F$26+F$27+F$28+F$29</f>
        <v>0</v>
      </c>
      <c r="G24" s="23">
        <f>G$25+G$26+G$27+G$28+G$29</f>
        <v>0</v>
      </c>
      <c r="H24" s="23">
        <f>H$25+H$26+H$27+H$28+H$29</f>
        <v>0</v>
      </c>
      <c r="I24" s="24">
        <f>SUM(D24:H24)</f>
        <v>0</v>
      </c>
      <c r="J24" s="25">
        <v>366</v>
      </c>
      <c r="K24" s="26">
        <f>I24*J24</f>
        <v>0</v>
      </c>
      <c r="L24" s="27">
        <v>120</v>
      </c>
      <c r="M24" s="28">
        <v>6</v>
      </c>
    </row>
    <row r="25" spans="2:13" ht="12.75" customHeight="1" outlineLevel="3">
      <c r="B25" s="29"/>
      <c r="C25" s="30" t="s">
        <v>22</v>
      </c>
      <c r="D25" s="62"/>
      <c r="E25" s="62"/>
      <c r="F25" s="62"/>
      <c r="G25" s="31"/>
      <c r="H25" s="32"/>
      <c r="I25" s="33">
        <f>SUM(D25:H25)</f>
        <v>0</v>
      </c>
      <c r="J25" s="32"/>
      <c r="K25" s="34"/>
      <c r="L25" s="32"/>
      <c r="M25" s="35"/>
    </row>
    <row r="26" spans="2:13" ht="12.75" customHeight="1" outlineLevel="3">
      <c r="B26" s="29"/>
      <c r="C26" s="30" t="s">
        <v>18</v>
      </c>
      <c r="D26" s="62"/>
      <c r="E26" s="62"/>
      <c r="F26" s="62"/>
      <c r="G26" s="31"/>
      <c r="H26" s="32"/>
      <c r="I26" s="33">
        <f>SUM(D26:H26)</f>
        <v>0</v>
      </c>
      <c r="J26" s="32"/>
      <c r="K26" s="34"/>
      <c r="L26" s="32"/>
      <c r="M26" s="35"/>
    </row>
    <row r="27" spans="2:13" ht="12.75" customHeight="1" outlineLevel="3">
      <c r="B27" s="29"/>
      <c r="C27" s="30" t="s">
        <v>23</v>
      </c>
      <c r="D27" s="62"/>
      <c r="E27" s="62"/>
      <c r="F27" s="62"/>
      <c r="G27" s="63"/>
      <c r="H27" s="32"/>
      <c r="I27" s="33">
        <f>SUM(D27:H27)</f>
        <v>0</v>
      </c>
      <c r="J27" s="32"/>
      <c r="K27" s="34"/>
      <c r="L27" s="32"/>
      <c r="M27" s="35"/>
    </row>
    <row r="28" spans="2:13" ht="12.75" customHeight="1" outlineLevel="3">
      <c r="B28" s="29"/>
      <c r="C28" s="30" t="s">
        <v>19</v>
      </c>
      <c r="D28" s="62"/>
      <c r="E28" s="62"/>
      <c r="F28" s="62"/>
      <c r="G28" s="31"/>
      <c r="H28" s="32"/>
      <c r="I28" s="33">
        <f>SUM(D28:H28)</f>
        <v>0</v>
      </c>
      <c r="J28" s="32"/>
      <c r="K28" s="34"/>
      <c r="L28" s="32"/>
      <c r="M28" s="35"/>
    </row>
    <row r="29" spans="2:13" ht="12.75" customHeight="1" outlineLevel="3">
      <c r="B29" s="29"/>
      <c r="C29" s="30" t="s">
        <v>20</v>
      </c>
      <c r="D29" s="62"/>
      <c r="E29" s="62"/>
      <c r="F29" s="62"/>
      <c r="G29" s="31"/>
      <c r="H29" s="32"/>
      <c r="I29" s="33">
        <f>SUM(D29:H29)</f>
        <v>0</v>
      </c>
      <c r="J29" s="32"/>
      <c r="K29" s="34"/>
      <c r="L29" s="32"/>
      <c r="M29" s="35"/>
    </row>
    <row r="30" spans="2:13" ht="12.75" customHeight="1" outlineLevel="3">
      <c r="B30" s="29"/>
      <c r="C30" s="30"/>
      <c r="D30" s="36"/>
      <c r="E30" s="36"/>
      <c r="F30" s="36"/>
      <c r="G30" s="36"/>
      <c r="H30" s="36"/>
      <c r="I30" s="33"/>
      <c r="J30" s="36"/>
      <c r="K30" s="36"/>
      <c r="L30" s="36"/>
      <c r="M30" s="37"/>
    </row>
    <row r="31" spans="1:13" s="38" customFormat="1" ht="12.75" customHeight="1" outlineLevel="3">
      <c r="A31"/>
      <c r="B31" s="29"/>
      <c r="C31" s="39"/>
      <c r="H31" s="40"/>
      <c r="I31" s="41"/>
      <c r="M31" s="42"/>
    </row>
    <row r="32" spans="1:13" s="38" customFormat="1" ht="12.75" customHeight="1" outlineLevel="3">
      <c r="A32"/>
      <c r="B32" s="29"/>
      <c r="C32" s="39"/>
      <c r="H32" s="40"/>
      <c r="I32" s="41"/>
      <c r="M32" s="42"/>
    </row>
    <row r="33" spans="1:13" s="38" customFormat="1" ht="12.75" customHeight="1" outlineLevel="3">
      <c r="A33"/>
      <c r="B33" s="29"/>
      <c r="C33" s="39"/>
      <c r="H33" s="40"/>
      <c r="I33" s="41"/>
      <c r="M33" s="42"/>
    </row>
    <row r="34" spans="1:13" s="38" customFormat="1" ht="12.75" customHeight="1" outlineLevel="3">
      <c r="A34"/>
      <c r="B34" s="29"/>
      <c r="C34" s="39"/>
      <c r="H34" s="40"/>
      <c r="I34" s="41"/>
      <c r="M34" s="42"/>
    </row>
    <row r="35" spans="1:13" s="38" customFormat="1" ht="12.75" customHeight="1" outlineLevel="3">
      <c r="A35"/>
      <c r="B35" s="29"/>
      <c r="C35" s="39"/>
      <c r="H35" s="40"/>
      <c r="I35" s="41"/>
      <c r="M35" s="42"/>
    </row>
    <row r="36" spans="2:13" ht="15" customHeight="1" outlineLevel="2">
      <c r="B36" s="21" t="s">
        <v>24</v>
      </c>
      <c r="C36" s="22"/>
      <c r="D36" s="23">
        <f>D$37+D$38+D$39+D$40</f>
        <v>0</v>
      </c>
      <c r="E36" s="23">
        <f>E$37+E$38+E$39+E$40</f>
        <v>0</v>
      </c>
      <c r="F36" s="23">
        <f>F$37+F$38+F$39+F$40</f>
        <v>0</v>
      </c>
      <c r="G36" s="23">
        <f>G$37+G$38+G$39+G$40</f>
        <v>0</v>
      </c>
      <c r="H36" s="23">
        <f>H$37+H$38+H$39+H$40</f>
        <v>0</v>
      </c>
      <c r="I36" s="24">
        <f>SUM(D36:H36)</f>
        <v>0</v>
      </c>
      <c r="J36" s="25">
        <v>452</v>
      </c>
      <c r="K36" s="26">
        <f>I36*J36</f>
        <v>0</v>
      </c>
      <c r="L36" s="27">
        <v>120</v>
      </c>
      <c r="M36" s="28">
        <v>6</v>
      </c>
    </row>
    <row r="37" spans="2:13" ht="12.75" customHeight="1" outlineLevel="3">
      <c r="B37" s="29"/>
      <c r="C37" s="30" t="s">
        <v>18</v>
      </c>
      <c r="D37" s="62"/>
      <c r="E37" s="62"/>
      <c r="F37" s="62"/>
      <c r="G37" s="31"/>
      <c r="H37" s="32"/>
      <c r="I37" s="33">
        <f>SUM(D37:H37)</f>
        <v>0</v>
      </c>
      <c r="J37" s="32"/>
      <c r="K37" s="34"/>
      <c r="L37" s="32"/>
      <c r="M37" s="35"/>
    </row>
    <row r="38" spans="2:13" ht="12.75" customHeight="1" outlineLevel="3">
      <c r="B38" s="29"/>
      <c r="C38" s="30" t="s">
        <v>23</v>
      </c>
      <c r="D38" s="63"/>
      <c r="E38" s="63"/>
      <c r="F38" s="62"/>
      <c r="G38" s="31"/>
      <c r="H38" s="32"/>
      <c r="I38" s="33">
        <f>SUM(D38:H38)</f>
        <v>0</v>
      </c>
      <c r="J38" s="32"/>
      <c r="K38" s="34"/>
      <c r="L38" s="32"/>
      <c r="M38" s="35"/>
    </row>
    <row r="39" spans="2:13" ht="12.75" customHeight="1" outlineLevel="3">
      <c r="B39" s="29"/>
      <c r="C39" s="30" t="s">
        <v>19</v>
      </c>
      <c r="D39" s="62"/>
      <c r="E39" s="62"/>
      <c r="F39" s="62"/>
      <c r="G39" s="31"/>
      <c r="H39" s="32"/>
      <c r="I39" s="33">
        <f>SUM(D39:H39)</f>
        <v>0</v>
      </c>
      <c r="J39" s="32"/>
      <c r="K39" s="34"/>
      <c r="L39" s="32"/>
      <c r="M39" s="35"/>
    </row>
    <row r="40" spans="2:13" ht="12.75" customHeight="1" outlineLevel="3">
      <c r="B40" s="29"/>
      <c r="C40" s="30" t="s">
        <v>20</v>
      </c>
      <c r="D40" s="62"/>
      <c r="E40" s="62"/>
      <c r="F40" s="62"/>
      <c r="G40" s="31"/>
      <c r="H40" s="32"/>
      <c r="I40" s="33">
        <f>SUM(D40:H40)</f>
        <v>0</v>
      </c>
      <c r="J40" s="32"/>
      <c r="K40" s="34"/>
      <c r="L40" s="32"/>
      <c r="M40" s="35"/>
    </row>
    <row r="41" spans="2:13" ht="12.75" customHeight="1" outlineLevel="3">
      <c r="B41" s="29"/>
      <c r="C41" s="30"/>
      <c r="D41" s="36"/>
      <c r="E41" s="36"/>
      <c r="F41" s="36"/>
      <c r="G41" s="36"/>
      <c r="H41" s="36"/>
      <c r="I41" s="33"/>
      <c r="J41" s="36"/>
      <c r="K41" s="36"/>
      <c r="L41" s="36"/>
      <c r="M41" s="37"/>
    </row>
    <row r="42" spans="1:13" s="38" customFormat="1" ht="12.75" customHeight="1" outlineLevel="3">
      <c r="A42"/>
      <c r="B42" s="29"/>
      <c r="C42" s="39"/>
      <c r="H42" s="40"/>
      <c r="I42" s="41"/>
      <c r="M42" s="42"/>
    </row>
    <row r="43" spans="1:13" s="38" customFormat="1" ht="12.75" customHeight="1" outlineLevel="3">
      <c r="A43"/>
      <c r="B43" s="29"/>
      <c r="C43" s="39"/>
      <c r="H43" s="40"/>
      <c r="I43" s="41"/>
      <c r="M43" s="42"/>
    </row>
    <row r="44" spans="1:13" s="38" customFormat="1" ht="12.75" customHeight="1" outlineLevel="3">
      <c r="A44"/>
      <c r="B44" s="29"/>
      <c r="C44" s="39"/>
      <c r="H44" s="40"/>
      <c r="I44" s="41"/>
      <c r="M44" s="42"/>
    </row>
    <row r="45" spans="1:13" s="38" customFormat="1" ht="12.75" customHeight="1" outlineLevel="3">
      <c r="A45"/>
      <c r="B45" s="29"/>
      <c r="C45" s="39"/>
      <c r="H45" s="40"/>
      <c r="I45" s="41"/>
      <c r="M45" s="42"/>
    </row>
    <row r="46" spans="1:13" s="38" customFormat="1" ht="12.75" customHeight="1" outlineLevel="3">
      <c r="A46"/>
      <c r="B46" s="29"/>
      <c r="C46" s="39"/>
      <c r="H46" s="40"/>
      <c r="I46" s="41"/>
      <c r="M46" s="42"/>
    </row>
    <row r="47" spans="1:13" s="38" customFormat="1" ht="12.75" customHeight="1" outlineLevel="3">
      <c r="A47"/>
      <c r="B47" s="29"/>
      <c r="C47" s="39"/>
      <c r="H47" s="40"/>
      <c r="I47" s="41"/>
      <c r="M47" s="42"/>
    </row>
    <row r="48" spans="2:13" ht="15" customHeight="1" outlineLevel="2">
      <c r="B48" s="21" t="s">
        <v>25</v>
      </c>
      <c r="C48" s="22"/>
      <c r="D48" s="23">
        <f>D$49+D$50</f>
        <v>0</v>
      </c>
      <c r="E48" s="23">
        <f>E$49+E$50</f>
        <v>0</v>
      </c>
      <c r="F48" s="23">
        <f>F$49+F$50</f>
        <v>0</v>
      </c>
      <c r="G48" s="23">
        <f>G$49+G$50</f>
        <v>0</v>
      </c>
      <c r="H48" s="23">
        <f>H$49+H$50</f>
        <v>0</v>
      </c>
      <c r="I48" s="24">
        <f>SUM(D48:H48)</f>
        <v>0</v>
      </c>
      <c r="J48" s="25">
        <v>902</v>
      </c>
      <c r="K48" s="26">
        <f>I48*J48</f>
        <v>0</v>
      </c>
      <c r="L48" s="27">
        <v>42</v>
      </c>
      <c r="M48" s="28">
        <v>3</v>
      </c>
    </row>
    <row r="49" spans="2:13" ht="12.75" customHeight="1" outlineLevel="3">
      <c r="B49" s="29"/>
      <c r="C49" s="30" t="s">
        <v>26</v>
      </c>
      <c r="D49" s="63"/>
      <c r="E49" s="63"/>
      <c r="F49" s="63"/>
      <c r="G49" s="62"/>
      <c r="H49" s="32"/>
      <c r="I49" s="33">
        <f>SUM(D49:H49)</f>
        <v>0</v>
      </c>
      <c r="J49" s="32"/>
      <c r="K49" s="34"/>
      <c r="L49" s="32"/>
      <c r="M49" s="35"/>
    </row>
    <row r="50" spans="2:13" ht="12.75" customHeight="1" outlineLevel="3">
      <c r="B50" s="29"/>
      <c r="C50" s="30" t="s">
        <v>18</v>
      </c>
      <c r="D50" s="62"/>
      <c r="E50" s="62"/>
      <c r="F50" s="62"/>
      <c r="G50" s="62"/>
      <c r="H50" s="32"/>
      <c r="I50" s="33">
        <f>SUM(D50:H50)</f>
        <v>0</v>
      </c>
      <c r="J50" s="32"/>
      <c r="K50" s="34"/>
      <c r="L50" s="32"/>
      <c r="M50" s="35"/>
    </row>
    <row r="51" spans="2:13" ht="12.75" customHeight="1" outlineLevel="3">
      <c r="B51" s="29"/>
      <c r="C51" s="30"/>
      <c r="D51" s="36"/>
      <c r="E51" s="36"/>
      <c r="F51" s="36"/>
      <c r="G51" s="36"/>
      <c r="H51" s="36"/>
      <c r="I51" s="33"/>
      <c r="J51" s="36"/>
      <c r="K51" s="36"/>
      <c r="L51" s="36"/>
      <c r="M51" s="37"/>
    </row>
    <row r="52" spans="1:13" s="38" customFormat="1" ht="12.75" customHeight="1" outlineLevel="3">
      <c r="A52"/>
      <c r="B52" s="29"/>
      <c r="C52" s="39"/>
      <c r="H52" s="40"/>
      <c r="I52" s="41"/>
      <c r="M52" s="42"/>
    </row>
    <row r="53" spans="1:13" s="38" customFormat="1" ht="12.75" customHeight="1" outlineLevel="3">
      <c r="A53"/>
      <c r="B53" s="29"/>
      <c r="C53" s="39"/>
      <c r="H53" s="40"/>
      <c r="I53" s="41"/>
      <c r="M53" s="42"/>
    </row>
    <row r="54" spans="1:13" s="38" customFormat="1" ht="12.75" customHeight="1" outlineLevel="3">
      <c r="A54"/>
      <c r="B54" s="29"/>
      <c r="C54" s="39"/>
      <c r="H54" s="40"/>
      <c r="I54" s="41"/>
      <c r="M54" s="42"/>
    </row>
    <row r="55" spans="1:13" s="38" customFormat="1" ht="12.75" customHeight="1" outlineLevel="3">
      <c r="A55"/>
      <c r="B55" s="29"/>
      <c r="C55" s="39"/>
      <c r="H55" s="40"/>
      <c r="I55" s="41"/>
      <c r="M55" s="42"/>
    </row>
    <row r="56" spans="1:13" s="38" customFormat="1" ht="12.75" customHeight="1" outlineLevel="3">
      <c r="A56"/>
      <c r="B56" s="29"/>
      <c r="C56" s="39"/>
      <c r="H56" s="40"/>
      <c r="I56" s="41"/>
      <c r="M56" s="42"/>
    </row>
    <row r="57" spans="1:13" s="38" customFormat="1" ht="12.75" customHeight="1" outlineLevel="3">
      <c r="A57"/>
      <c r="B57" s="29"/>
      <c r="C57" s="39"/>
      <c r="H57" s="40"/>
      <c r="I57" s="41"/>
      <c r="M57" s="42"/>
    </row>
    <row r="58" spans="1:13" s="38" customFormat="1" ht="12.75" customHeight="1" outlineLevel="3">
      <c r="A58"/>
      <c r="B58" s="29"/>
      <c r="C58" s="39"/>
      <c r="H58" s="40"/>
      <c r="I58" s="41"/>
      <c r="M58" s="42"/>
    </row>
    <row r="59" spans="1:13" s="38" customFormat="1" ht="12.75" customHeight="1" outlineLevel="3">
      <c r="A59"/>
      <c r="B59" s="29"/>
      <c r="C59" s="39"/>
      <c r="H59" s="40"/>
      <c r="I59" s="41"/>
      <c r="M59" s="42"/>
    </row>
    <row r="60" spans="2:13" ht="15" customHeight="1" outlineLevel="2">
      <c r="B60" s="21" t="s">
        <v>27</v>
      </c>
      <c r="C60" s="22"/>
      <c r="D60" s="23">
        <f>D$61+D$62+D$63+D$64+D$65+D$66+D$67+D$68+D$69+D$70</f>
        <v>0</v>
      </c>
      <c r="E60" s="23">
        <f>E$61+E$62+E$63+E$64+E$65+E$66+E$67+E$68+E$69+E$70</f>
        <v>0</v>
      </c>
      <c r="F60" s="23">
        <f>F$61+F$62+F$63+F$64+F$65+F$66+F$67+F$68+F$69+F$70</f>
        <v>0</v>
      </c>
      <c r="G60" s="23">
        <f>G$61+G$62+G$63+G$64+G$65+G$66+G$67+G$68+G$69+G$70</f>
        <v>0</v>
      </c>
      <c r="H60" s="23">
        <f>H$61+H$62+H$63+H$64+H$65+H$66+H$67+H$68+H$69+H$70</f>
        <v>0</v>
      </c>
      <c r="I60" s="24">
        <f>SUM(D60:H60)</f>
        <v>0</v>
      </c>
      <c r="J60" s="25">
        <v>380</v>
      </c>
      <c r="K60" s="26">
        <f>I60*J60</f>
        <v>0</v>
      </c>
      <c r="L60" s="27">
        <v>120</v>
      </c>
      <c r="M60" s="28">
        <v>6</v>
      </c>
    </row>
    <row r="61" spans="2:13" ht="12.75" customHeight="1" outlineLevel="3">
      <c r="B61" s="29"/>
      <c r="C61" s="30" t="s">
        <v>28</v>
      </c>
      <c r="D61" s="62"/>
      <c r="E61" s="62"/>
      <c r="F61" s="62"/>
      <c r="G61" s="62"/>
      <c r="H61" s="32"/>
      <c r="I61" s="33">
        <f>SUM(D61:H61)</f>
        <v>0</v>
      </c>
      <c r="J61" s="32"/>
      <c r="K61" s="34"/>
      <c r="L61" s="32"/>
      <c r="M61" s="35"/>
    </row>
    <row r="62" spans="2:13" ht="12.75" customHeight="1" outlineLevel="3">
      <c r="B62" s="29"/>
      <c r="C62" s="30" t="s">
        <v>29</v>
      </c>
      <c r="D62" s="62"/>
      <c r="E62" s="62"/>
      <c r="F62" s="62"/>
      <c r="G62" s="62"/>
      <c r="H62" s="32"/>
      <c r="I62" s="33">
        <f>SUM(D62:H62)</f>
        <v>0</v>
      </c>
      <c r="J62" s="32"/>
      <c r="K62" s="34"/>
      <c r="L62" s="32"/>
      <c r="M62" s="35"/>
    </row>
    <row r="63" spans="2:13" ht="12.75" customHeight="1" outlineLevel="3">
      <c r="B63" s="29"/>
      <c r="C63" s="30" t="s">
        <v>30</v>
      </c>
      <c r="D63" s="62"/>
      <c r="E63" s="62"/>
      <c r="F63" s="62"/>
      <c r="G63" s="62"/>
      <c r="H63" s="32"/>
      <c r="I63" s="33">
        <f>SUM(D63:H63)</f>
        <v>0</v>
      </c>
      <c r="J63" s="32"/>
      <c r="K63" s="34"/>
      <c r="L63" s="32"/>
      <c r="M63" s="35"/>
    </row>
    <row r="64" spans="2:13" ht="12.75" customHeight="1" outlineLevel="3">
      <c r="B64" s="29"/>
      <c r="C64" s="30" t="s">
        <v>31</v>
      </c>
      <c r="D64" s="62"/>
      <c r="E64" s="62"/>
      <c r="F64" s="62"/>
      <c r="G64" s="62"/>
      <c r="H64" s="32"/>
      <c r="I64" s="33">
        <f>SUM(D64:H64)</f>
        <v>0</v>
      </c>
      <c r="J64" s="32"/>
      <c r="K64" s="34"/>
      <c r="L64" s="32"/>
      <c r="M64" s="35"/>
    </row>
    <row r="65" spans="2:13" ht="12.75" customHeight="1" outlineLevel="3">
      <c r="B65" s="29"/>
      <c r="C65" s="30" t="s">
        <v>32</v>
      </c>
      <c r="D65" s="62"/>
      <c r="E65" s="63"/>
      <c r="F65" s="63"/>
      <c r="G65" s="63"/>
      <c r="H65" s="32"/>
      <c r="I65" s="33">
        <f>SUM(D65:H65)</f>
        <v>0</v>
      </c>
      <c r="J65" s="32"/>
      <c r="K65" s="34"/>
      <c r="L65" s="32"/>
      <c r="M65" s="35"/>
    </row>
    <row r="66" spans="2:13" ht="12.75" customHeight="1" outlineLevel="3">
      <c r="B66" s="29"/>
      <c r="C66" s="30" t="s">
        <v>18</v>
      </c>
      <c r="D66" s="62"/>
      <c r="E66" s="62"/>
      <c r="F66" s="62"/>
      <c r="G66" s="62"/>
      <c r="H66" s="32"/>
      <c r="I66" s="33">
        <f>SUM(D66:H66)</f>
        <v>0</v>
      </c>
      <c r="J66" s="32"/>
      <c r="K66" s="34"/>
      <c r="L66" s="32"/>
      <c r="M66" s="35"/>
    </row>
    <row r="67" spans="2:13" ht="12.75" customHeight="1" outlineLevel="3">
      <c r="B67" s="29"/>
      <c r="C67" s="30" t="s">
        <v>23</v>
      </c>
      <c r="D67" s="62"/>
      <c r="E67" s="62"/>
      <c r="F67" s="62"/>
      <c r="G67" s="62"/>
      <c r="H67" s="32"/>
      <c r="I67" s="33">
        <f>SUM(D67:H67)</f>
        <v>0</v>
      </c>
      <c r="J67" s="32"/>
      <c r="K67" s="34"/>
      <c r="L67" s="32"/>
      <c r="M67" s="35"/>
    </row>
    <row r="68" spans="2:13" ht="12.75" customHeight="1" outlineLevel="3">
      <c r="B68" s="29"/>
      <c r="C68" s="30" t="s">
        <v>33</v>
      </c>
      <c r="D68" s="62"/>
      <c r="E68" s="62"/>
      <c r="F68" s="62"/>
      <c r="G68" s="62"/>
      <c r="H68" s="32"/>
      <c r="I68" s="33">
        <f>SUM(D68:H68)</f>
        <v>0</v>
      </c>
      <c r="J68" s="32"/>
      <c r="K68" s="34"/>
      <c r="L68" s="32"/>
      <c r="M68" s="35"/>
    </row>
    <row r="69" spans="2:13" ht="12.75" customHeight="1" outlineLevel="3">
      <c r="B69" s="29"/>
      <c r="C69" s="30" t="s">
        <v>19</v>
      </c>
      <c r="D69" s="62"/>
      <c r="E69" s="62"/>
      <c r="F69" s="62"/>
      <c r="G69" s="62"/>
      <c r="H69" s="32"/>
      <c r="I69" s="33">
        <f>SUM(D69:H69)</f>
        <v>0</v>
      </c>
      <c r="J69" s="32"/>
      <c r="K69" s="34"/>
      <c r="L69" s="32"/>
      <c r="M69" s="35"/>
    </row>
    <row r="70" spans="2:13" ht="12.75" customHeight="1" outlineLevel="3">
      <c r="B70" s="29"/>
      <c r="C70" s="30" t="s">
        <v>20</v>
      </c>
      <c r="D70" s="62"/>
      <c r="E70" s="62"/>
      <c r="F70" s="62"/>
      <c r="G70" s="62"/>
      <c r="H70" s="32"/>
      <c r="I70" s="33">
        <f>SUM(D70:H70)</f>
        <v>0</v>
      </c>
      <c r="J70" s="32"/>
      <c r="K70" s="34"/>
      <c r="L70" s="32"/>
      <c r="M70" s="35"/>
    </row>
    <row r="71" spans="2:13" ht="12.75" customHeight="1" outlineLevel="3">
      <c r="B71" s="29"/>
      <c r="C71" s="30"/>
      <c r="D71" s="36"/>
      <c r="E71" s="36"/>
      <c r="F71" s="36"/>
      <c r="G71" s="36"/>
      <c r="H71" s="36"/>
      <c r="I71" s="33"/>
      <c r="J71" s="36"/>
      <c r="K71" s="36"/>
      <c r="L71" s="36"/>
      <c r="M71" s="37"/>
    </row>
    <row r="72" spans="2:13" ht="15" customHeight="1" outlineLevel="2">
      <c r="B72" s="21" t="s">
        <v>34</v>
      </c>
      <c r="C72" s="22"/>
      <c r="D72" s="23">
        <f>D$73+D$74+D$75+D$76+D$77</f>
        <v>0</v>
      </c>
      <c r="E72" s="23">
        <f>E$73+E$74+E$75+E$76+E$77</f>
        <v>0</v>
      </c>
      <c r="F72" s="23">
        <f>F$73+F$74+F$75+F$76+F$77</f>
        <v>0</v>
      </c>
      <c r="G72" s="23">
        <f>G$73+G$74+G$75+G$76+G$77</f>
        <v>0</v>
      </c>
      <c r="H72" s="23">
        <f>H$73+H$74+H$75+H$76+H$77</f>
        <v>0</v>
      </c>
      <c r="I72" s="24">
        <f>SUM(D72:H72)</f>
        <v>0</v>
      </c>
      <c r="J72" s="25">
        <v>458</v>
      </c>
      <c r="K72" s="26">
        <f>I72*J72</f>
        <v>0</v>
      </c>
      <c r="L72" s="27">
        <v>60</v>
      </c>
      <c r="M72" s="28">
        <v>3</v>
      </c>
    </row>
    <row r="73" spans="2:13" ht="12.75" customHeight="1" outlineLevel="3">
      <c r="B73" s="29"/>
      <c r="C73" s="30" t="s">
        <v>29</v>
      </c>
      <c r="D73" s="62"/>
      <c r="E73" s="63"/>
      <c r="F73" s="63"/>
      <c r="G73" s="31"/>
      <c r="H73" s="32"/>
      <c r="I73" s="33">
        <f>SUM(D73:H73)</f>
        <v>0</v>
      </c>
      <c r="J73" s="32"/>
      <c r="K73" s="34"/>
      <c r="L73" s="32"/>
      <c r="M73" s="35"/>
    </row>
    <row r="74" spans="2:13" ht="12.75" customHeight="1" outlineLevel="3">
      <c r="B74" s="29"/>
      <c r="C74" s="30" t="s">
        <v>30</v>
      </c>
      <c r="D74" s="62"/>
      <c r="E74" s="62"/>
      <c r="F74" s="62"/>
      <c r="G74" s="31"/>
      <c r="H74" s="32"/>
      <c r="I74" s="33">
        <f>SUM(D74:H74)</f>
        <v>0</v>
      </c>
      <c r="J74" s="32"/>
      <c r="K74" s="34"/>
      <c r="L74" s="32"/>
      <c r="M74" s="35"/>
    </row>
    <row r="75" spans="2:13" ht="12.75" customHeight="1" outlineLevel="3">
      <c r="B75" s="29"/>
      <c r="C75" s="30" t="s">
        <v>18</v>
      </c>
      <c r="D75" s="62"/>
      <c r="E75" s="62"/>
      <c r="F75" s="62"/>
      <c r="G75" s="31"/>
      <c r="H75" s="32"/>
      <c r="I75" s="33">
        <f>SUM(D75:H75)</f>
        <v>0</v>
      </c>
      <c r="J75" s="32"/>
      <c r="K75" s="34"/>
      <c r="L75" s="32"/>
      <c r="M75" s="35"/>
    </row>
    <row r="76" spans="2:13" ht="12.75" customHeight="1" outlineLevel="3">
      <c r="B76" s="29"/>
      <c r="C76" s="30" t="s">
        <v>19</v>
      </c>
      <c r="D76" s="62"/>
      <c r="E76" s="62"/>
      <c r="F76" s="62"/>
      <c r="G76" s="31"/>
      <c r="H76" s="32"/>
      <c r="I76" s="33">
        <f>SUM(D76:H76)</f>
        <v>0</v>
      </c>
      <c r="J76" s="32"/>
      <c r="K76" s="34"/>
      <c r="L76" s="32"/>
      <c r="M76" s="35"/>
    </row>
    <row r="77" spans="2:13" ht="12.75" customHeight="1" outlineLevel="3">
      <c r="B77" s="29"/>
      <c r="C77" s="30" t="s">
        <v>20</v>
      </c>
      <c r="D77" s="62"/>
      <c r="E77" s="62"/>
      <c r="F77" s="62"/>
      <c r="G77" s="31"/>
      <c r="H77" s="32"/>
      <c r="I77" s="33">
        <f>SUM(D77:H77)</f>
        <v>0</v>
      </c>
      <c r="J77" s="32"/>
      <c r="K77" s="34"/>
      <c r="L77" s="32"/>
      <c r="M77" s="35"/>
    </row>
    <row r="78" spans="2:13" ht="12.75" customHeight="1" outlineLevel="3">
      <c r="B78" s="29"/>
      <c r="C78" s="30"/>
      <c r="D78" s="36"/>
      <c r="E78" s="36"/>
      <c r="F78" s="36"/>
      <c r="G78" s="36"/>
      <c r="H78" s="36"/>
      <c r="I78" s="33"/>
      <c r="J78" s="36"/>
      <c r="K78" s="36"/>
      <c r="L78" s="36"/>
      <c r="M78" s="37"/>
    </row>
    <row r="79" spans="1:13" s="38" customFormat="1" ht="12.75" customHeight="1" outlineLevel="3">
      <c r="A79"/>
      <c r="B79" s="29"/>
      <c r="C79" s="39"/>
      <c r="H79" s="40"/>
      <c r="I79" s="41"/>
      <c r="M79" s="42"/>
    </row>
    <row r="80" spans="1:13" s="38" customFormat="1" ht="12.75" customHeight="1" outlineLevel="3">
      <c r="A80"/>
      <c r="B80" s="29"/>
      <c r="C80" s="39"/>
      <c r="H80" s="40"/>
      <c r="I80" s="41"/>
      <c r="M80" s="42"/>
    </row>
    <row r="81" spans="1:13" s="38" customFormat="1" ht="12.75" customHeight="1" outlineLevel="3">
      <c r="A81"/>
      <c r="B81" s="29"/>
      <c r="C81" s="39"/>
      <c r="H81" s="40"/>
      <c r="I81" s="41"/>
      <c r="M81" s="42"/>
    </row>
    <row r="82" spans="1:13" s="38" customFormat="1" ht="12.75" customHeight="1" outlineLevel="3">
      <c r="A82"/>
      <c r="B82" s="29"/>
      <c r="C82" s="39"/>
      <c r="H82" s="40"/>
      <c r="I82" s="41"/>
      <c r="M82" s="42"/>
    </row>
    <row r="83" spans="1:13" s="38" customFormat="1" ht="12.75" customHeight="1" outlineLevel="3">
      <c r="A83"/>
      <c r="B83" s="29"/>
      <c r="C83" s="39"/>
      <c r="H83" s="40"/>
      <c r="I83" s="41"/>
      <c r="M83" s="42"/>
    </row>
    <row r="84" spans="2:13" ht="15" customHeight="1" outlineLevel="2">
      <c r="B84" s="21" t="s">
        <v>35</v>
      </c>
      <c r="C84" s="22"/>
      <c r="D84" s="23">
        <f>D$85+D$86+D$87</f>
        <v>0</v>
      </c>
      <c r="E84" s="23">
        <f>E$85+E$86+E$87</f>
        <v>0</v>
      </c>
      <c r="F84" s="23">
        <f>F$85+F$86+F$87</f>
        <v>0</v>
      </c>
      <c r="G84" s="23">
        <f>G$85+G$86+G$87</f>
        <v>0</v>
      </c>
      <c r="H84" s="23">
        <f>H$85+H$86+H$87</f>
        <v>0</v>
      </c>
      <c r="I84" s="24">
        <f>SUM(D84:H84)</f>
        <v>0</v>
      </c>
      <c r="J84" s="25">
        <v>526</v>
      </c>
      <c r="K84" s="26">
        <f>I84*J84</f>
        <v>0</v>
      </c>
      <c r="L84" s="27">
        <v>60</v>
      </c>
      <c r="M84" s="28">
        <v>3</v>
      </c>
    </row>
    <row r="85" spans="2:13" ht="12.75" customHeight="1" outlineLevel="3">
      <c r="B85" s="29"/>
      <c r="C85" s="30" t="s">
        <v>18</v>
      </c>
      <c r="D85" s="31"/>
      <c r="E85" s="31"/>
      <c r="F85" s="31"/>
      <c r="G85" s="62"/>
      <c r="H85" s="32"/>
      <c r="I85" s="33">
        <f>SUM(D85:H85)</f>
        <v>0</v>
      </c>
      <c r="J85" s="32"/>
      <c r="K85" s="34"/>
      <c r="L85" s="32"/>
      <c r="M85" s="35"/>
    </row>
    <row r="86" spans="2:13" ht="12.75" customHeight="1" outlineLevel="3">
      <c r="B86" s="29"/>
      <c r="C86" s="30" t="s">
        <v>18</v>
      </c>
      <c r="D86" s="62"/>
      <c r="E86" s="62"/>
      <c r="F86" s="62"/>
      <c r="G86" s="31"/>
      <c r="H86" s="32"/>
      <c r="I86" s="33">
        <f>SUM(D86:H86)</f>
        <v>0</v>
      </c>
      <c r="J86" s="32"/>
      <c r="K86" s="34"/>
      <c r="L86" s="32"/>
      <c r="M86" s="35"/>
    </row>
    <row r="87" spans="2:13" ht="12.75" customHeight="1" outlineLevel="3">
      <c r="B87" s="29"/>
      <c r="C87" s="30" t="s">
        <v>20</v>
      </c>
      <c r="D87" s="62"/>
      <c r="E87" s="62"/>
      <c r="F87" s="62"/>
      <c r="G87" s="31"/>
      <c r="H87" s="32"/>
      <c r="I87" s="33">
        <f>SUM(D87:H87)</f>
        <v>0</v>
      </c>
      <c r="J87" s="32"/>
      <c r="K87" s="34"/>
      <c r="L87" s="32"/>
      <c r="M87" s="35"/>
    </row>
    <row r="88" spans="2:13" ht="12.75" customHeight="1" outlineLevel="3">
      <c r="B88" s="29"/>
      <c r="C88" s="30"/>
      <c r="D88" s="36"/>
      <c r="E88" s="36"/>
      <c r="F88" s="36"/>
      <c r="G88" s="36"/>
      <c r="H88" s="36"/>
      <c r="I88" s="33"/>
      <c r="J88" s="36"/>
      <c r="K88" s="36"/>
      <c r="L88" s="36"/>
      <c r="M88" s="37"/>
    </row>
    <row r="89" spans="1:13" s="38" customFormat="1" ht="12.75" customHeight="1" outlineLevel="3">
      <c r="A89"/>
      <c r="B89" s="29"/>
      <c r="C89" s="39"/>
      <c r="H89" s="40"/>
      <c r="I89" s="41"/>
      <c r="M89" s="42"/>
    </row>
    <row r="90" spans="1:13" s="38" customFormat="1" ht="12.75" customHeight="1" outlineLevel="3">
      <c r="A90"/>
      <c r="B90" s="29"/>
      <c r="C90" s="39"/>
      <c r="H90" s="40"/>
      <c r="I90" s="41"/>
      <c r="M90" s="42"/>
    </row>
    <row r="91" spans="1:13" s="38" customFormat="1" ht="12.75" customHeight="1" outlineLevel="3">
      <c r="A91"/>
      <c r="B91" s="29"/>
      <c r="C91" s="39"/>
      <c r="H91" s="40"/>
      <c r="I91" s="41"/>
      <c r="M91" s="42"/>
    </row>
    <row r="92" spans="1:13" s="38" customFormat="1" ht="12.75" customHeight="1" outlineLevel="3">
      <c r="A92"/>
      <c r="B92" s="29"/>
      <c r="C92" s="39"/>
      <c r="H92" s="40"/>
      <c r="I92" s="41"/>
      <c r="M92" s="42"/>
    </row>
    <row r="93" spans="1:13" s="38" customFormat="1" ht="12.75" customHeight="1" outlineLevel="3">
      <c r="A93"/>
      <c r="B93" s="29"/>
      <c r="C93" s="39"/>
      <c r="H93" s="40"/>
      <c r="I93" s="41"/>
      <c r="M93" s="42"/>
    </row>
    <row r="94" spans="1:13" s="38" customFormat="1" ht="12.75" customHeight="1" outlineLevel="3">
      <c r="A94"/>
      <c r="B94" s="29"/>
      <c r="C94" s="39"/>
      <c r="H94" s="40"/>
      <c r="I94" s="41"/>
      <c r="M94" s="42"/>
    </row>
    <row r="95" spans="1:13" s="38" customFormat="1" ht="12.75" customHeight="1" outlineLevel="3">
      <c r="A95"/>
      <c r="B95" s="29"/>
      <c r="C95" s="39"/>
      <c r="H95" s="40"/>
      <c r="I95" s="41"/>
      <c r="M95" s="42"/>
    </row>
    <row r="96" spans="2:13" ht="15" customHeight="1" outlineLevel="2">
      <c r="B96" s="21" t="s">
        <v>36</v>
      </c>
      <c r="C96" s="22"/>
      <c r="D96" s="23">
        <f>D$97+D$98+D$99+D$100</f>
        <v>0</v>
      </c>
      <c r="E96" s="23">
        <f>E$97+E$98+E$99+E$100</f>
        <v>0</v>
      </c>
      <c r="F96" s="23">
        <f>F$97+F$98+F$99+F$100</f>
        <v>0</v>
      </c>
      <c r="G96" s="23">
        <f>G$97+G$98+G$99+G$100</f>
        <v>0</v>
      </c>
      <c r="H96" s="23">
        <f>H$97+H$98+H$99+H$100</f>
        <v>0</v>
      </c>
      <c r="I96" s="24">
        <f>SUM(D96:H96)</f>
        <v>0</v>
      </c>
      <c r="J96" s="25">
        <v>626</v>
      </c>
      <c r="K96" s="26">
        <f>I96*J96</f>
        <v>0</v>
      </c>
      <c r="L96" s="27">
        <v>60</v>
      </c>
      <c r="M96" s="28">
        <v>3</v>
      </c>
    </row>
    <row r="97" spans="2:13" ht="12.75" customHeight="1" outlineLevel="3">
      <c r="B97" s="29"/>
      <c r="C97" s="30" t="s">
        <v>18</v>
      </c>
      <c r="D97" s="31"/>
      <c r="E97" s="31"/>
      <c r="F97" s="31"/>
      <c r="G97" s="62"/>
      <c r="H97" s="32"/>
      <c r="I97" s="33">
        <f>SUM(D97:H97)</f>
        <v>0</v>
      </c>
      <c r="J97" s="32"/>
      <c r="K97" s="34"/>
      <c r="L97" s="32"/>
      <c r="M97" s="35"/>
    </row>
    <row r="98" spans="2:13" ht="12.75" customHeight="1" outlineLevel="3">
      <c r="B98" s="29"/>
      <c r="C98" s="30" t="s">
        <v>18</v>
      </c>
      <c r="D98" s="62"/>
      <c r="E98" s="62"/>
      <c r="F98" s="62"/>
      <c r="G98" s="31"/>
      <c r="H98" s="32"/>
      <c r="I98" s="33">
        <f>SUM(D98:H98)</f>
        <v>0</v>
      </c>
      <c r="J98" s="32"/>
      <c r="K98" s="34"/>
      <c r="L98" s="32"/>
      <c r="M98" s="35"/>
    </row>
    <row r="99" spans="2:13" ht="12.75" customHeight="1" outlineLevel="3">
      <c r="B99" s="29"/>
      <c r="C99" s="30" t="s">
        <v>19</v>
      </c>
      <c r="D99" s="62"/>
      <c r="E99" s="62"/>
      <c r="F99" s="62"/>
      <c r="G99" s="62"/>
      <c r="H99" s="32"/>
      <c r="I99" s="33">
        <f>SUM(D99:H99)</f>
        <v>0</v>
      </c>
      <c r="J99" s="32"/>
      <c r="K99" s="34"/>
      <c r="L99" s="32"/>
      <c r="M99" s="35"/>
    </row>
    <row r="100" spans="2:13" ht="12.75" customHeight="1" outlineLevel="3">
      <c r="B100" s="29"/>
      <c r="C100" s="30" t="s">
        <v>37</v>
      </c>
      <c r="D100" s="63"/>
      <c r="E100" s="63"/>
      <c r="F100" s="63"/>
      <c r="G100" s="62"/>
      <c r="H100" s="32"/>
      <c r="I100" s="33">
        <f>SUM(D100:H100)</f>
        <v>0</v>
      </c>
      <c r="J100" s="32"/>
      <c r="K100" s="34"/>
      <c r="L100" s="32"/>
      <c r="M100" s="35"/>
    </row>
    <row r="101" spans="2:13" ht="12.75" customHeight="1" outlineLevel="3">
      <c r="B101" s="29"/>
      <c r="C101" s="30"/>
      <c r="D101" s="36"/>
      <c r="E101" s="36"/>
      <c r="F101" s="36"/>
      <c r="G101" s="36"/>
      <c r="H101" s="36"/>
      <c r="I101" s="33"/>
      <c r="J101" s="36"/>
      <c r="K101" s="36"/>
      <c r="L101" s="36"/>
      <c r="M101" s="37"/>
    </row>
    <row r="102" spans="1:13" s="38" customFormat="1" ht="12.75" customHeight="1" outlineLevel="3">
      <c r="A102"/>
      <c r="B102" s="29"/>
      <c r="C102" s="39"/>
      <c r="H102" s="40"/>
      <c r="I102" s="41"/>
      <c r="M102" s="42"/>
    </row>
    <row r="103" spans="1:13" s="38" customFormat="1" ht="12.75" customHeight="1" outlineLevel="3">
      <c r="A103"/>
      <c r="B103" s="29"/>
      <c r="C103" s="39"/>
      <c r="H103" s="40"/>
      <c r="I103" s="41"/>
      <c r="M103" s="42"/>
    </row>
    <row r="104" spans="1:13" s="38" customFormat="1" ht="12.75" customHeight="1" outlineLevel="3">
      <c r="A104"/>
      <c r="B104" s="29"/>
      <c r="C104" s="39"/>
      <c r="H104" s="40"/>
      <c r="I104" s="41"/>
      <c r="M104" s="42"/>
    </row>
    <row r="105" spans="1:13" s="38" customFormat="1" ht="12.75" customHeight="1" outlineLevel="3">
      <c r="A105"/>
      <c r="B105" s="29"/>
      <c r="C105" s="39"/>
      <c r="H105" s="40"/>
      <c r="I105" s="41"/>
      <c r="M105" s="42"/>
    </row>
    <row r="106" spans="1:13" s="38" customFormat="1" ht="12.75" customHeight="1" outlineLevel="3">
      <c r="A106"/>
      <c r="B106" s="29"/>
      <c r="C106" s="39"/>
      <c r="H106" s="40"/>
      <c r="I106" s="41"/>
      <c r="M106" s="42"/>
    </row>
    <row r="107" spans="1:13" s="38" customFormat="1" ht="12.75" customHeight="1" outlineLevel="3">
      <c r="A107"/>
      <c r="B107" s="29"/>
      <c r="C107" s="39"/>
      <c r="H107" s="40"/>
      <c r="I107" s="41"/>
      <c r="M107" s="42"/>
    </row>
    <row r="108" spans="2:13" ht="15" customHeight="1" outlineLevel="2">
      <c r="B108" s="21" t="s">
        <v>38</v>
      </c>
      <c r="C108" s="22"/>
      <c r="D108" s="23">
        <f>D$109+D$110+D$111+D$112+D$113+D$114</f>
        <v>0</v>
      </c>
      <c r="E108" s="23">
        <f>E$109+E$110+E$111+E$112+E$113+E$114</f>
        <v>0</v>
      </c>
      <c r="F108" s="23">
        <f>F$109+F$110+F$111+F$112+F$113+F$114</f>
        <v>0</v>
      </c>
      <c r="G108" s="23">
        <f>G$109+G$110+G$111+G$112+G$113+G$114</f>
        <v>0</v>
      </c>
      <c r="H108" s="23">
        <f>H$109+H$110+H$111+H$112+H$113+H$114</f>
        <v>0</v>
      </c>
      <c r="I108" s="24">
        <f>SUM(D108:H108)</f>
        <v>0</v>
      </c>
      <c r="J108" s="25">
        <v>366</v>
      </c>
      <c r="K108" s="26">
        <f>I108*J108</f>
        <v>0</v>
      </c>
      <c r="L108" s="27">
        <v>120</v>
      </c>
      <c r="M108" s="28">
        <v>6</v>
      </c>
    </row>
    <row r="109" spans="2:13" ht="12.75" customHeight="1" outlineLevel="3">
      <c r="B109" s="29"/>
      <c r="C109" s="30" t="s">
        <v>28</v>
      </c>
      <c r="D109" s="62"/>
      <c r="E109" s="62"/>
      <c r="F109" s="62"/>
      <c r="G109" s="62"/>
      <c r="H109" s="32"/>
      <c r="I109" s="33">
        <f>SUM(D109:H109)</f>
        <v>0</v>
      </c>
      <c r="J109" s="32"/>
      <c r="K109" s="34"/>
      <c r="L109" s="32"/>
      <c r="M109" s="35"/>
    </row>
    <row r="110" spans="2:13" ht="12.75" customHeight="1" outlineLevel="3">
      <c r="B110" s="29"/>
      <c r="C110" s="30" t="s">
        <v>29</v>
      </c>
      <c r="D110" s="62"/>
      <c r="E110" s="62"/>
      <c r="F110" s="62"/>
      <c r="G110" s="62"/>
      <c r="H110" s="32"/>
      <c r="I110" s="33">
        <f>SUM(D110:H110)</f>
        <v>0</v>
      </c>
      <c r="J110" s="32"/>
      <c r="K110" s="34"/>
      <c r="L110" s="32"/>
      <c r="M110" s="35"/>
    </row>
    <row r="111" spans="2:13" ht="12.75" customHeight="1" outlineLevel="3">
      <c r="B111" s="29"/>
      <c r="C111" s="30" t="s">
        <v>30</v>
      </c>
      <c r="D111" s="62"/>
      <c r="E111" s="62"/>
      <c r="F111" s="62"/>
      <c r="G111" s="62"/>
      <c r="H111" s="32"/>
      <c r="I111" s="33">
        <f>SUM(D111:H111)</f>
        <v>0</v>
      </c>
      <c r="J111" s="32"/>
      <c r="K111" s="34"/>
      <c r="L111" s="32"/>
      <c r="M111" s="35"/>
    </row>
    <row r="112" spans="2:13" ht="12.75" customHeight="1" outlineLevel="3">
      <c r="B112" s="29"/>
      <c r="C112" s="30" t="s">
        <v>18</v>
      </c>
      <c r="D112" s="62"/>
      <c r="E112" s="62"/>
      <c r="F112" s="62"/>
      <c r="G112" s="62"/>
      <c r="H112" s="32"/>
      <c r="I112" s="33">
        <f>SUM(D112:H112)</f>
        <v>0</v>
      </c>
      <c r="J112" s="32"/>
      <c r="K112" s="34"/>
      <c r="L112" s="32"/>
      <c r="M112" s="35"/>
    </row>
    <row r="113" spans="2:13" ht="12.75" customHeight="1" outlineLevel="3">
      <c r="B113" s="29"/>
      <c r="C113" s="30" t="s">
        <v>19</v>
      </c>
      <c r="D113" s="62"/>
      <c r="E113" s="62"/>
      <c r="F113" s="62"/>
      <c r="G113" s="62"/>
      <c r="H113" s="32"/>
      <c r="I113" s="33">
        <f>SUM(D113:H113)</f>
        <v>0</v>
      </c>
      <c r="J113" s="32"/>
      <c r="K113" s="34"/>
      <c r="L113" s="32"/>
      <c r="M113" s="35"/>
    </row>
    <row r="114" spans="2:13" ht="12.75" customHeight="1" outlineLevel="3">
      <c r="B114" s="29"/>
      <c r="C114" s="30" t="s">
        <v>20</v>
      </c>
      <c r="D114" s="62"/>
      <c r="E114" s="62"/>
      <c r="F114" s="62"/>
      <c r="G114" s="62"/>
      <c r="H114" s="32"/>
      <c r="I114" s="33">
        <f>SUM(D114:H114)</f>
        <v>0</v>
      </c>
      <c r="J114" s="32"/>
      <c r="K114" s="34"/>
      <c r="L114" s="32"/>
      <c r="M114" s="35"/>
    </row>
    <row r="115" spans="2:13" ht="12.75" customHeight="1" outlineLevel="3">
      <c r="B115" s="29"/>
      <c r="C115" s="30"/>
      <c r="D115" s="36"/>
      <c r="E115" s="36"/>
      <c r="F115" s="36"/>
      <c r="G115" s="36"/>
      <c r="H115" s="36"/>
      <c r="I115" s="33"/>
      <c r="J115" s="36"/>
      <c r="K115" s="36"/>
      <c r="L115" s="36"/>
      <c r="M115" s="37"/>
    </row>
    <row r="116" spans="1:13" s="38" customFormat="1" ht="12.75" customHeight="1" outlineLevel="3">
      <c r="A116"/>
      <c r="B116" s="29"/>
      <c r="C116" s="39"/>
      <c r="H116" s="40"/>
      <c r="I116" s="41"/>
      <c r="M116" s="42"/>
    </row>
    <row r="117" spans="1:13" s="38" customFormat="1" ht="12.75" customHeight="1" outlineLevel="3">
      <c r="A117"/>
      <c r="B117" s="29"/>
      <c r="C117" s="39"/>
      <c r="H117" s="40"/>
      <c r="I117" s="41"/>
      <c r="M117" s="42"/>
    </row>
    <row r="118" spans="1:13" s="38" customFormat="1" ht="12.75" customHeight="1" outlineLevel="3">
      <c r="A118"/>
      <c r="B118" s="29"/>
      <c r="C118" s="39"/>
      <c r="H118" s="40"/>
      <c r="I118" s="41"/>
      <c r="M118" s="42"/>
    </row>
    <row r="119" spans="1:13" s="38" customFormat="1" ht="12.75" customHeight="1" outlineLevel="3">
      <c r="A119"/>
      <c r="B119" s="29"/>
      <c r="C119" s="39"/>
      <c r="H119" s="40"/>
      <c r="I119" s="41"/>
      <c r="M119" s="42"/>
    </row>
    <row r="120" spans="2:13" ht="15" customHeight="1" outlineLevel="2">
      <c r="B120" s="21" t="s">
        <v>39</v>
      </c>
      <c r="C120" s="22"/>
      <c r="D120" s="23">
        <f>D$121+D$122+D$123+D$124+D$125</f>
        <v>0</v>
      </c>
      <c r="E120" s="23">
        <f>E$121+E$122+E$123+E$124+E$125</f>
        <v>0</v>
      </c>
      <c r="F120" s="23">
        <f>F$121+F$122+F$123+F$124+F$125</f>
        <v>0</v>
      </c>
      <c r="G120" s="23">
        <f>G$121+G$122+G$123+G$124+G$125</f>
        <v>0</v>
      </c>
      <c r="H120" s="23">
        <f>H$121+H$122+H$123+H$124+H$125</f>
        <v>0</v>
      </c>
      <c r="I120" s="24">
        <f>SUM(D120:H120)</f>
        <v>0</v>
      </c>
      <c r="J120" s="25">
        <v>300</v>
      </c>
      <c r="K120" s="26">
        <f>I120*J120</f>
        <v>0</v>
      </c>
      <c r="L120" s="27">
        <v>120</v>
      </c>
      <c r="M120" s="28">
        <v>6</v>
      </c>
    </row>
    <row r="121" spans="2:13" ht="12.75" customHeight="1" outlineLevel="3">
      <c r="B121" s="29"/>
      <c r="C121" s="30" t="s">
        <v>29</v>
      </c>
      <c r="D121" s="62"/>
      <c r="E121" s="62"/>
      <c r="F121" s="62"/>
      <c r="G121" s="62"/>
      <c r="H121" s="32"/>
      <c r="I121" s="33">
        <f>SUM(D121:H121)</f>
        <v>0</v>
      </c>
      <c r="J121" s="32"/>
      <c r="K121" s="34"/>
      <c r="L121" s="32"/>
      <c r="M121" s="35"/>
    </row>
    <row r="122" spans="2:13" ht="12.75" customHeight="1" outlineLevel="3">
      <c r="B122" s="29"/>
      <c r="C122" s="30" t="s">
        <v>30</v>
      </c>
      <c r="D122" s="62"/>
      <c r="E122" s="62"/>
      <c r="F122" s="62"/>
      <c r="G122" s="62"/>
      <c r="H122" s="32"/>
      <c r="I122" s="33">
        <f>SUM(D122:H122)</f>
        <v>0</v>
      </c>
      <c r="J122" s="32"/>
      <c r="K122" s="34"/>
      <c r="L122" s="32"/>
      <c r="M122" s="35"/>
    </row>
    <row r="123" spans="2:13" ht="12.75" customHeight="1" outlineLevel="3">
      <c r="B123" s="29"/>
      <c r="C123" s="30" t="s">
        <v>18</v>
      </c>
      <c r="D123" s="62"/>
      <c r="E123" s="62"/>
      <c r="F123" s="62"/>
      <c r="G123" s="62"/>
      <c r="H123" s="32"/>
      <c r="I123" s="33">
        <f>SUM(D123:H123)</f>
        <v>0</v>
      </c>
      <c r="J123" s="32"/>
      <c r="K123" s="34"/>
      <c r="L123" s="32"/>
      <c r="M123" s="35"/>
    </row>
    <row r="124" spans="2:13" ht="12.75" customHeight="1" outlineLevel="3">
      <c r="B124" s="29"/>
      <c r="C124" s="30" t="s">
        <v>19</v>
      </c>
      <c r="D124" s="62"/>
      <c r="E124" s="62"/>
      <c r="F124" s="62"/>
      <c r="G124" s="62"/>
      <c r="H124" s="32"/>
      <c r="I124" s="33">
        <f>SUM(D124:H124)</f>
        <v>0</v>
      </c>
      <c r="J124" s="32"/>
      <c r="K124" s="34"/>
      <c r="L124" s="32"/>
      <c r="M124" s="35"/>
    </row>
    <row r="125" spans="2:13" ht="12.75" customHeight="1" outlineLevel="3">
      <c r="B125" s="29"/>
      <c r="C125" s="30" t="s">
        <v>20</v>
      </c>
      <c r="D125" s="62"/>
      <c r="E125" s="62"/>
      <c r="F125" s="62"/>
      <c r="G125" s="62"/>
      <c r="H125" s="32"/>
      <c r="I125" s="33">
        <f>SUM(D125:H125)</f>
        <v>0</v>
      </c>
      <c r="J125" s="32"/>
      <c r="K125" s="34"/>
      <c r="L125" s="32"/>
      <c r="M125" s="35"/>
    </row>
    <row r="126" spans="2:13" ht="12.75" customHeight="1" outlineLevel="3">
      <c r="B126" s="29"/>
      <c r="C126" s="30"/>
      <c r="D126" s="36"/>
      <c r="E126" s="36"/>
      <c r="F126" s="36"/>
      <c r="G126" s="36"/>
      <c r="H126" s="36"/>
      <c r="I126" s="33"/>
      <c r="J126" s="36"/>
      <c r="K126" s="36"/>
      <c r="L126" s="36"/>
      <c r="M126" s="37"/>
    </row>
    <row r="127" spans="1:13" s="38" customFormat="1" ht="12.75" customHeight="1" outlineLevel="3">
      <c r="A127"/>
      <c r="B127" s="29"/>
      <c r="C127" s="39"/>
      <c r="H127" s="40"/>
      <c r="I127" s="41"/>
      <c r="M127" s="42"/>
    </row>
    <row r="128" spans="1:13" s="38" customFormat="1" ht="12.75" customHeight="1" outlineLevel="3">
      <c r="A128"/>
      <c r="B128" s="29"/>
      <c r="C128" s="39"/>
      <c r="H128" s="40"/>
      <c r="I128" s="41"/>
      <c r="M128" s="42"/>
    </row>
    <row r="129" spans="1:13" s="38" customFormat="1" ht="12.75" customHeight="1" outlineLevel="3">
      <c r="A129"/>
      <c r="B129" s="29"/>
      <c r="C129" s="39"/>
      <c r="H129" s="40"/>
      <c r="I129" s="41"/>
      <c r="M129" s="42"/>
    </row>
    <row r="130" spans="1:13" s="38" customFormat="1" ht="12.75" customHeight="1" outlineLevel="3">
      <c r="A130"/>
      <c r="B130" s="29"/>
      <c r="C130" s="39"/>
      <c r="H130" s="40"/>
      <c r="I130" s="41"/>
      <c r="M130" s="42"/>
    </row>
    <row r="131" spans="1:13" s="38" customFormat="1" ht="12.75" customHeight="1" outlineLevel="3">
      <c r="A131"/>
      <c r="B131" s="29"/>
      <c r="C131" s="39"/>
      <c r="H131" s="40"/>
      <c r="I131" s="41"/>
      <c r="M131" s="42"/>
    </row>
    <row r="132" spans="2:13" ht="15" customHeight="1" outlineLevel="2">
      <c r="B132" s="21" t="s">
        <v>40</v>
      </c>
      <c r="C132" s="22"/>
      <c r="D132" s="23">
        <f>D$133</f>
        <v>0</v>
      </c>
      <c r="E132" s="23">
        <f>E$133</f>
        <v>0</v>
      </c>
      <c r="F132" s="23">
        <f>F$133</f>
        <v>0</v>
      </c>
      <c r="G132" s="23">
        <f>G$133</f>
        <v>0</v>
      </c>
      <c r="H132" s="23">
        <f>H$133</f>
        <v>0</v>
      </c>
      <c r="I132" s="24">
        <f>SUM(D132:H132)</f>
        <v>0</v>
      </c>
      <c r="J132" s="25">
        <v>604</v>
      </c>
      <c r="K132" s="26">
        <f>I132*J132</f>
        <v>0</v>
      </c>
      <c r="L132" s="27">
        <v>60</v>
      </c>
      <c r="M132" s="28">
        <v>3</v>
      </c>
    </row>
    <row r="133" spans="2:13" ht="12.75" customHeight="1" outlineLevel="3">
      <c r="B133" s="29"/>
      <c r="C133" s="30" t="s">
        <v>18</v>
      </c>
      <c r="D133" s="62"/>
      <c r="E133" s="62"/>
      <c r="F133" s="62"/>
      <c r="G133" s="62"/>
      <c r="H133" s="32"/>
      <c r="I133" s="33">
        <f>SUM(D133:H133)</f>
        <v>0</v>
      </c>
      <c r="J133" s="32"/>
      <c r="K133" s="34"/>
      <c r="L133" s="32"/>
      <c r="M133" s="35"/>
    </row>
    <row r="134" spans="2:13" ht="12.75" customHeight="1" outlineLevel="3">
      <c r="B134" s="29"/>
      <c r="C134" s="30"/>
      <c r="D134" s="36"/>
      <c r="E134" s="36"/>
      <c r="F134" s="36"/>
      <c r="G134" s="36"/>
      <c r="H134" s="36"/>
      <c r="I134" s="33"/>
      <c r="J134" s="36"/>
      <c r="K134" s="36"/>
      <c r="L134" s="36"/>
      <c r="M134" s="37"/>
    </row>
    <row r="135" spans="1:13" s="38" customFormat="1" ht="12.75" customHeight="1" outlineLevel="3">
      <c r="A135"/>
      <c r="B135" s="29"/>
      <c r="C135" s="39"/>
      <c r="H135" s="40"/>
      <c r="I135" s="41"/>
      <c r="M135" s="42"/>
    </row>
    <row r="136" spans="1:13" s="38" customFormat="1" ht="12.75" customHeight="1" outlineLevel="3">
      <c r="A136"/>
      <c r="B136" s="29"/>
      <c r="C136" s="39"/>
      <c r="H136" s="40"/>
      <c r="I136" s="41"/>
      <c r="M136" s="42"/>
    </row>
    <row r="137" spans="1:13" s="38" customFormat="1" ht="12.75" customHeight="1" outlineLevel="3">
      <c r="A137"/>
      <c r="B137" s="29"/>
      <c r="C137" s="39"/>
      <c r="H137" s="40"/>
      <c r="I137" s="41"/>
      <c r="M137" s="42"/>
    </row>
    <row r="138" spans="1:13" s="38" customFormat="1" ht="12.75" customHeight="1" outlineLevel="3">
      <c r="A138"/>
      <c r="B138" s="29"/>
      <c r="C138" s="39"/>
      <c r="H138" s="40"/>
      <c r="I138" s="41"/>
      <c r="M138" s="42"/>
    </row>
    <row r="139" spans="1:13" s="38" customFormat="1" ht="12.75" customHeight="1" outlineLevel="3">
      <c r="A139"/>
      <c r="B139" s="29"/>
      <c r="C139" s="39"/>
      <c r="H139" s="40"/>
      <c r="I139" s="41"/>
      <c r="M139" s="42"/>
    </row>
    <row r="140" spans="1:13" s="38" customFormat="1" ht="12.75" customHeight="1" outlineLevel="3">
      <c r="A140"/>
      <c r="B140" s="29"/>
      <c r="C140" s="39"/>
      <c r="H140" s="40"/>
      <c r="I140" s="41"/>
      <c r="M140" s="42"/>
    </row>
    <row r="141" spans="1:13" s="38" customFormat="1" ht="12.75" customHeight="1" outlineLevel="3">
      <c r="A141"/>
      <c r="B141" s="29"/>
      <c r="C141" s="39"/>
      <c r="H141" s="40"/>
      <c r="I141" s="41"/>
      <c r="M141" s="42"/>
    </row>
    <row r="142" spans="1:13" s="38" customFormat="1" ht="12.75" customHeight="1" outlineLevel="3">
      <c r="A142"/>
      <c r="B142" s="29"/>
      <c r="C142" s="39"/>
      <c r="H142" s="40"/>
      <c r="I142" s="41"/>
      <c r="M142" s="42"/>
    </row>
    <row r="143" spans="1:13" s="38" customFormat="1" ht="12.75" customHeight="1" outlineLevel="3">
      <c r="A143"/>
      <c r="B143" s="29"/>
      <c r="C143" s="39"/>
      <c r="H143" s="40"/>
      <c r="I143" s="41"/>
      <c r="M143" s="42"/>
    </row>
    <row r="144" spans="2:13" ht="15" customHeight="1" outlineLevel="2">
      <c r="B144" s="21" t="s">
        <v>41</v>
      </c>
      <c r="C144" s="22"/>
      <c r="D144" s="23">
        <f>D$145+D$146+D$147</f>
        <v>0</v>
      </c>
      <c r="E144" s="23">
        <f>E$145+E$146+E$147</f>
        <v>0</v>
      </c>
      <c r="F144" s="23">
        <f>F$145+F$146+F$147</f>
        <v>0</v>
      </c>
      <c r="G144" s="23">
        <f>G$145+G$146+G$147</f>
        <v>0</v>
      </c>
      <c r="H144" s="23">
        <f>H$145+H$146+H$147</f>
        <v>0</v>
      </c>
      <c r="I144" s="24">
        <f>SUM(D144:H144)</f>
        <v>0</v>
      </c>
      <c r="J144" s="25">
        <v>501</v>
      </c>
      <c r="K144" s="26">
        <f>I144*J144</f>
        <v>0</v>
      </c>
      <c r="L144" s="27">
        <v>96</v>
      </c>
      <c r="M144" s="28">
        <v>6</v>
      </c>
    </row>
    <row r="145" spans="2:13" ht="12.75" customHeight="1" outlineLevel="3">
      <c r="B145" s="29"/>
      <c r="C145" s="30" t="s">
        <v>18</v>
      </c>
      <c r="D145" s="62"/>
      <c r="E145" s="62"/>
      <c r="F145" s="62"/>
      <c r="G145" s="31"/>
      <c r="H145" s="32"/>
      <c r="I145" s="33">
        <f>SUM(D145:H145)</f>
        <v>0</v>
      </c>
      <c r="J145" s="32"/>
      <c r="K145" s="34"/>
      <c r="L145" s="32"/>
      <c r="M145" s="35"/>
    </row>
    <row r="146" spans="2:13" ht="12.75" customHeight="1" outlineLevel="3">
      <c r="B146" s="29"/>
      <c r="C146" s="30" t="s">
        <v>19</v>
      </c>
      <c r="D146" s="62"/>
      <c r="E146" s="62"/>
      <c r="F146" s="62"/>
      <c r="G146" s="31"/>
      <c r="H146" s="32"/>
      <c r="I146" s="33">
        <f>SUM(D146:H146)</f>
        <v>0</v>
      </c>
      <c r="J146" s="32"/>
      <c r="K146" s="34"/>
      <c r="L146" s="32"/>
      <c r="M146" s="35"/>
    </row>
    <row r="147" spans="2:13" ht="12.75" customHeight="1" outlineLevel="3">
      <c r="B147" s="29"/>
      <c r="C147" s="30" t="s">
        <v>20</v>
      </c>
      <c r="D147" s="62"/>
      <c r="E147" s="62"/>
      <c r="F147" s="62"/>
      <c r="G147" s="31"/>
      <c r="H147" s="32"/>
      <c r="I147" s="33">
        <f>SUM(D147:H147)</f>
        <v>0</v>
      </c>
      <c r="J147" s="32"/>
      <c r="K147" s="34"/>
      <c r="L147" s="32"/>
      <c r="M147" s="35"/>
    </row>
    <row r="148" spans="2:13" ht="12.75" customHeight="1" outlineLevel="3">
      <c r="B148" s="29"/>
      <c r="C148" s="30"/>
      <c r="D148" s="36"/>
      <c r="E148" s="36"/>
      <c r="F148" s="36"/>
      <c r="G148" s="36"/>
      <c r="H148" s="36"/>
      <c r="I148" s="33"/>
      <c r="J148" s="36"/>
      <c r="K148" s="36"/>
      <c r="L148" s="36"/>
      <c r="M148" s="37"/>
    </row>
    <row r="149" spans="1:13" s="38" customFormat="1" ht="12.75" customHeight="1" outlineLevel="3">
      <c r="A149"/>
      <c r="B149" s="29"/>
      <c r="C149" s="39"/>
      <c r="H149" s="40"/>
      <c r="I149" s="41"/>
      <c r="M149" s="42"/>
    </row>
    <row r="150" spans="1:13" s="38" customFormat="1" ht="12.75" customHeight="1" outlineLevel="3">
      <c r="A150"/>
      <c r="B150" s="29"/>
      <c r="C150" s="39"/>
      <c r="H150" s="40"/>
      <c r="I150" s="41"/>
      <c r="M150" s="42"/>
    </row>
    <row r="151" spans="1:13" s="38" customFormat="1" ht="12.75" customHeight="1" outlineLevel="3">
      <c r="A151"/>
      <c r="B151" s="29"/>
      <c r="C151" s="39"/>
      <c r="H151" s="40"/>
      <c r="I151" s="41"/>
      <c r="M151" s="42"/>
    </row>
    <row r="152" spans="1:13" s="38" customFormat="1" ht="12.75" customHeight="1" outlineLevel="3">
      <c r="A152"/>
      <c r="B152" s="29"/>
      <c r="C152" s="39"/>
      <c r="H152" s="40"/>
      <c r="I152" s="41"/>
      <c r="M152" s="42"/>
    </row>
    <row r="153" spans="1:13" s="38" customFormat="1" ht="12.75" customHeight="1" outlineLevel="3">
      <c r="A153"/>
      <c r="B153" s="29"/>
      <c r="C153" s="39"/>
      <c r="H153" s="40"/>
      <c r="I153" s="41"/>
      <c r="M153" s="42"/>
    </row>
    <row r="154" spans="1:13" s="38" customFormat="1" ht="12.75" customHeight="1" outlineLevel="3">
      <c r="A154"/>
      <c r="B154" s="29"/>
      <c r="C154" s="39"/>
      <c r="H154" s="40"/>
      <c r="I154" s="41"/>
      <c r="M154" s="42"/>
    </row>
    <row r="155" spans="1:13" s="38" customFormat="1" ht="12.75" customHeight="1" outlineLevel="3">
      <c r="A155"/>
      <c r="B155" s="29"/>
      <c r="C155" s="39"/>
      <c r="H155" s="40"/>
      <c r="I155" s="41"/>
      <c r="M155" s="42"/>
    </row>
    <row r="156" spans="2:13" ht="15" customHeight="1" outlineLevel="2">
      <c r="B156" s="21" t="s">
        <v>42</v>
      </c>
      <c r="C156" s="22"/>
      <c r="D156" s="23">
        <f>D$157+D$158+D$159</f>
        <v>0</v>
      </c>
      <c r="E156" s="23">
        <f>E$157+E$158+E$159</f>
        <v>0</v>
      </c>
      <c r="F156" s="23">
        <f>F$157+F$158+F$159</f>
        <v>0</v>
      </c>
      <c r="G156" s="23">
        <f>G$157+G$158+G$159</f>
        <v>0</v>
      </c>
      <c r="H156" s="23">
        <f>H$157+H$158+H$159</f>
        <v>0</v>
      </c>
      <c r="I156" s="24">
        <f>SUM(D156:H156)</f>
        <v>0</v>
      </c>
      <c r="J156" s="25">
        <v>501</v>
      </c>
      <c r="K156" s="26">
        <f>I156*J156</f>
        <v>0</v>
      </c>
      <c r="L156" s="27">
        <v>120</v>
      </c>
      <c r="M156" s="28">
        <v>6</v>
      </c>
    </row>
    <row r="157" spans="2:13" ht="12.75" customHeight="1" outlineLevel="3">
      <c r="B157" s="29"/>
      <c r="C157" s="30" t="s">
        <v>18</v>
      </c>
      <c r="D157" s="62"/>
      <c r="E157" s="62"/>
      <c r="F157" s="62"/>
      <c r="G157" s="31"/>
      <c r="H157" s="32"/>
      <c r="I157" s="33">
        <f>SUM(D157:H157)</f>
        <v>0</v>
      </c>
      <c r="J157" s="32"/>
      <c r="K157" s="34"/>
      <c r="L157" s="32"/>
      <c r="M157" s="35"/>
    </row>
    <row r="158" spans="2:13" ht="12.75" customHeight="1" outlineLevel="3">
      <c r="B158" s="29"/>
      <c r="C158" s="30" t="s">
        <v>19</v>
      </c>
      <c r="D158" s="62"/>
      <c r="E158" s="62"/>
      <c r="F158" s="62"/>
      <c r="G158" s="31"/>
      <c r="H158" s="32"/>
      <c r="I158" s="33">
        <f>SUM(D158:H158)</f>
        <v>0</v>
      </c>
      <c r="J158" s="32"/>
      <c r="K158" s="34"/>
      <c r="L158" s="32"/>
      <c r="M158" s="35"/>
    </row>
    <row r="159" spans="2:13" ht="12.75" customHeight="1" outlineLevel="3">
      <c r="B159" s="29"/>
      <c r="C159" s="30" t="s">
        <v>20</v>
      </c>
      <c r="D159" s="62"/>
      <c r="E159" s="62"/>
      <c r="F159" s="62"/>
      <c r="G159" s="31"/>
      <c r="H159" s="32"/>
      <c r="I159" s="33">
        <f>SUM(D159:H159)</f>
        <v>0</v>
      </c>
      <c r="J159" s="32"/>
      <c r="K159" s="34"/>
      <c r="L159" s="32"/>
      <c r="M159" s="35"/>
    </row>
    <row r="160" spans="2:13" ht="12.75" customHeight="1" outlineLevel="3">
      <c r="B160" s="29"/>
      <c r="C160" s="30"/>
      <c r="D160" s="36"/>
      <c r="E160" s="36"/>
      <c r="F160" s="36"/>
      <c r="G160" s="36"/>
      <c r="H160" s="36"/>
      <c r="I160" s="33"/>
      <c r="J160" s="36"/>
      <c r="K160" s="36"/>
      <c r="L160" s="36"/>
      <c r="M160" s="37"/>
    </row>
    <row r="161" spans="1:13" s="38" customFormat="1" ht="12.75" customHeight="1" outlineLevel="3">
      <c r="A161"/>
      <c r="B161" s="29"/>
      <c r="C161" s="39"/>
      <c r="H161" s="40"/>
      <c r="I161" s="41"/>
      <c r="M161" s="42"/>
    </row>
    <row r="162" spans="1:13" s="38" customFormat="1" ht="12.75" customHeight="1" outlineLevel="3">
      <c r="A162"/>
      <c r="B162" s="29"/>
      <c r="C162" s="39"/>
      <c r="H162" s="40"/>
      <c r="I162" s="41"/>
      <c r="M162" s="42"/>
    </row>
    <row r="163" spans="1:13" s="38" customFormat="1" ht="12.75" customHeight="1" outlineLevel="3">
      <c r="A163"/>
      <c r="B163" s="29"/>
      <c r="C163" s="39"/>
      <c r="H163" s="40"/>
      <c r="I163" s="41"/>
      <c r="M163" s="42"/>
    </row>
    <row r="164" spans="1:13" s="38" customFormat="1" ht="12.75" customHeight="1" outlineLevel="3">
      <c r="A164"/>
      <c r="B164" s="29"/>
      <c r="C164" s="39"/>
      <c r="H164" s="40"/>
      <c r="I164" s="41"/>
      <c r="M164" s="42"/>
    </row>
    <row r="165" spans="1:13" s="38" customFormat="1" ht="12.75" customHeight="1" outlineLevel="3">
      <c r="A165"/>
      <c r="B165" s="29"/>
      <c r="C165" s="39"/>
      <c r="H165" s="40"/>
      <c r="I165" s="41"/>
      <c r="M165" s="42"/>
    </row>
    <row r="166" spans="1:13" s="38" customFormat="1" ht="12.75" customHeight="1" outlineLevel="3">
      <c r="A166"/>
      <c r="B166" s="29"/>
      <c r="C166" s="39"/>
      <c r="H166" s="40"/>
      <c r="I166" s="41"/>
      <c r="M166" s="42"/>
    </row>
    <row r="167" spans="1:13" s="38" customFormat="1" ht="12.75" customHeight="1" outlineLevel="3">
      <c r="A167"/>
      <c r="B167" s="29"/>
      <c r="C167" s="39"/>
      <c r="H167" s="40"/>
      <c r="I167" s="41"/>
      <c r="M167" s="42"/>
    </row>
    <row r="168" spans="2:13" ht="15" customHeight="1" outlineLevel="2">
      <c r="B168" s="21" t="s">
        <v>43</v>
      </c>
      <c r="C168" s="22"/>
      <c r="D168" s="23">
        <f>D$169+D$170+D$171</f>
        <v>0</v>
      </c>
      <c r="E168" s="23">
        <f>E$169+E$170+E$171</f>
        <v>0</v>
      </c>
      <c r="F168" s="23">
        <f>F$169+F$170+F$171</f>
        <v>0</v>
      </c>
      <c r="G168" s="23">
        <f>G$169+G$170+G$171</f>
        <v>0</v>
      </c>
      <c r="H168" s="23">
        <f>H$169+H$170+H$171</f>
        <v>0</v>
      </c>
      <c r="I168" s="24">
        <f>SUM(D168:H168)</f>
        <v>0</v>
      </c>
      <c r="J168" s="25">
        <v>444</v>
      </c>
      <c r="K168" s="26">
        <f>I168*J168</f>
        <v>0</v>
      </c>
      <c r="L168" s="27">
        <v>120</v>
      </c>
      <c r="M168" s="28">
        <v>6</v>
      </c>
    </row>
    <row r="169" spans="2:13" ht="12.75" customHeight="1" outlineLevel="3">
      <c r="B169" s="29"/>
      <c r="C169" s="30" t="s">
        <v>18</v>
      </c>
      <c r="D169" s="62"/>
      <c r="E169" s="62"/>
      <c r="F169" s="62"/>
      <c r="G169" s="31"/>
      <c r="H169" s="32"/>
      <c r="I169" s="33">
        <f>SUM(D169:H169)</f>
        <v>0</v>
      </c>
      <c r="J169" s="32"/>
      <c r="K169" s="34"/>
      <c r="L169" s="32"/>
      <c r="M169" s="35"/>
    </row>
    <row r="170" spans="2:13" ht="12.75" customHeight="1" outlineLevel="3">
      <c r="B170" s="29"/>
      <c r="C170" s="30" t="s">
        <v>19</v>
      </c>
      <c r="D170" s="62"/>
      <c r="E170" s="62"/>
      <c r="F170" s="62"/>
      <c r="G170" s="31"/>
      <c r="H170" s="32"/>
      <c r="I170" s="33">
        <f>SUM(D170:H170)</f>
        <v>0</v>
      </c>
      <c r="J170" s="32"/>
      <c r="K170" s="34"/>
      <c r="L170" s="32"/>
      <c r="M170" s="35"/>
    </row>
    <row r="171" spans="2:13" ht="12.75" customHeight="1" outlineLevel="3">
      <c r="B171" s="29"/>
      <c r="C171" s="30" t="s">
        <v>20</v>
      </c>
      <c r="D171" s="62"/>
      <c r="E171" s="62"/>
      <c r="F171" s="62"/>
      <c r="G171" s="31"/>
      <c r="H171" s="32"/>
      <c r="I171" s="33">
        <f>SUM(D171:H171)</f>
        <v>0</v>
      </c>
      <c r="J171" s="32"/>
      <c r="K171" s="34"/>
      <c r="L171" s="32"/>
      <c r="M171" s="35"/>
    </row>
    <row r="172" spans="2:13" ht="12.75" customHeight="1" outlineLevel="3">
      <c r="B172" s="29"/>
      <c r="C172" s="30"/>
      <c r="D172" s="36"/>
      <c r="E172" s="36"/>
      <c r="F172" s="36"/>
      <c r="G172" s="36"/>
      <c r="H172" s="36"/>
      <c r="I172" s="33"/>
      <c r="J172" s="36"/>
      <c r="K172" s="36"/>
      <c r="L172" s="36"/>
      <c r="M172" s="37"/>
    </row>
    <row r="173" spans="1:13" s="38" customFormat="1" ht="12.75" customHeight="1" outlineLevel="3">
      <c r="A173"/>
      <c r="B173" s="29"/>
      <c r="C173" s="39"/>
      <c r="H173" s="40"/>
      <c r="I173" s="41"/>
      <c r="M173" s="42"/>
    </row>
    <row r="174" spans="1:13" s="38" customFormat="1" ht="12.75" customHeight="1" outlineLevel="3">
      <c r="A174"/>
      <c r="B174" s="29"/>
      <c r="C174" s="39"/>
      <c r="H174" s="40"/>
      <c r="I174" s="41"/>
      <c r="M174" s="42"/>
    </row>
    <row r="175" spans="1:13" s="38" customFormat="1" ht="12.75" customHeight="1" outlineLevel="3">
      <c r="A175"/>
      <c r="B175" s="29"/>
      <c r="C175" s="39"/>
      <c r="H175" s="40"/>
      <c r="I175" s="41"/>
      <c r="M175" s="42"/>
    </row>
    <row r="176" spans="1:13" s="38" customFormat="1" ht="12.75" customHeight="1" outlineLevel="3">
      <c r="A176"/>
      <c r="B176" s="29"/>
      <c r="C176" s="39"/>
      <c r="H176" s="40"/>
      <c r="I176" s="41"/>
      <c r="M176" s="42"/>
    </row>
    <row r="177" spans="1:13" s="38" customFormat="1" ht="12.75" customHeight="1" outlineLevel="3">
      <c r="A177"/>
      <c r="B177" s="29"/>
      <c r="C177" s="39"/>
      <c r="H177" s="40"/>
      <c r="I177" s="41"/>
      <c r="M177" s="42"/>
    </row>
    <row r="178" spans="1:13" s="38" customFormat="1" ht="12.75" customHeight="1" outlineLevel="3">
      <c r="A178"/>
      <c r="B178" s="29"/>
      <c r="C178" s="39"/>
      <c r="H178" s="40"/>
      <c r="I178" s="41"/>
      <c r="M178" s="42"/>
    </row>
    <row r="179" spans="1:13" s="38" customFormat="1" ht="12.75" customHeight="1" outlineLevel="3">
      <c r="A179"/>
      <c r="B179" s="29"/>
      <c r="C179" s="39"/>
      <c r="H179" s="40"/>
      <c r="I179" s="41"/>
      <c r="M179" s="42"/>
    </row>
    <row r="180" spans="2:13" ht="15" customHeight="1" outlineLevel="2">
      <c r="B180" s="21" t="s">
        <v>44</v>
      </c>
      <c r="C180" s="22"/>
      <c r="D180" s="23">
        <f>D$181+D$182+D$183+D$184+D$185+D$186+D$187+D$188</f>
        <v>0</v>
      </c>
      <c r="E180" s="23">
        <f>E$181+E$182+E$183+E$184+E$185+E$186+E$187+E$188</f>
        <v>0</v>
      </c>
      <c r="F180" s="23">
        <f>F$181+F$182+F$183+F$184+F$185+F$186+F$187+F$188</f>
        <v>0</v>
      </c>
      <c r="G180" s="23">
        <f>G$181+G$182+G$183+G$184+G$185+G$186+G$187+G$188</f>
        <v>0</v>
      </c>
      <c r="H180" s="23">
        <f>H$181+H$182+H$183+H$184+H$185+H$186+H$187+H$188</f>
        <v>0</v>
      </c>
      <c r="I180" s="24">
        <f>SUM(D180:H180)</f>
        <v>0</v>
      </c>
      <c r="J180" s="25">
        <v>373</v>
      </c>
      <c r="K180" s="26">
        <f>I180*J180</f>
        <v>0</v>
      </c>
      <c r="L180" s="27">
        <v>120</v>
      </c>
      <c r="M180" s="28">
        <v>6</v>
      </c>
    </row>
    <row r="181" spans="2:13" ht="12.75" customHeight="1" outlineLevel="3">
      <c r="B181" s="29"/>
      <c r="C181" s="30" t="s">
        <v>28</v>
      </c>
      <c r="D181" s="62"/>
      <c r="E181" s="62"/>
      <c r="F181" s="62"/>
      <c r="G181" s="62"/>
      <c r="H181" s="32"/>
      <c r="I181" s="33">
        <f>SUM(D181:H181)</f>
        <v>0</v>
      </c>
      <c r="J181" s="32"/>
      <c r="K181" s="34"/>
      <c r="L181" s="32"/>
      <c r="M181" s="35"/>
    </row>
    <row r="182" spans="2:13" ht="12.75" customHeight="1" outlineLevel="3">
      <c r="B182" s="29"/>
      <c r="C182" s="30" t="s">
        <v>45</v>
      </c>
      <c r="D182" s="63"/>
      <c r="E182" s="63"/>
      <c r="F182" s="62"/>
      <c r="G182" s="62"/>
      <c r="H182" s="32"/>
      <c r="I182" s="33">
        <f>SUM(D182:H182)</f>
        <v>0</v>
      </c>
      <c r="J182" s="32"/>
      <c r="K182" s="34"/>
      <c r="L182" s="32"/>
      <c r="M182" s="35"/>
    </row>
    <row r="183" spans="2:13" ht="12.75" customHeight="1" outlineLevel="3">
      <c r="B183" s="29"/>
      <c r="C183" s="30" t="s">
        <v>29</v>
      </c>
      <c r="D183" s="63"/>
      <c r="E183" s="63"/>
      <c r="F183" s="63"/>
      <c r="G183" s="62"/>
      <c r="H183" s="32"/>
      <c r="I183" s="33">
        <f>SUM(D183:H183)</f>
        <v>0</v>
      </c>
      <c r="J183" s="32"/>
      <c r="K183" s="34"/>
      <c r="L183" s="32"/>
      <c r="M183" s="35"/>
    </row>
    <row r="184" spans="2:13" ht="12.75" customHeight="1" outlineLevel="3">
      <c r="B184" s="29"/>
      <c r="C184" s="30" t="s">
        <v>30</v>
      </c>
      <c r="D184" s="62"/>
      <c r="E184" s="62"/>
      <c r="F184" s="62"/>
      <c r="G184" s="62"/>
      <c r="H184" s="32"/>
      <c r="I184" s="33">
        <f>SUM(D184:H184)</f>
        <v>0</v>
      </c>
      <c r="J184" s="32"/>
      <c r="K184" s="34"/>
      <c r="L184" s="32"/>
      <c r="M184" s="35"/>
    </row>
    <row r="185" spans="2:13" ht="12.75" customHeight="1" outlineLevel="3">
      <c r="B185" s="29"/>
      <c r="C185" s="30" t="s">
        <v>18</v>
      </c>
      <c r="D185" s="62"/>
      <c r="E185" s="62"/>
      <c r="F185" s="62"/>
      <c r="G185" s="62"/>
      <c r="H185" s="32"/>
      <c r="I185" s="33">
        <f>SUM(D185:H185)</f>
        <v>0</v>
      </c>
      <c r="J185" s="32"/>
      <c r="K185" s="34"/>
      <c r="L185" s="32"/>
      <c r="M185" s="35"/>
    </row>
    <row r="186" spans="2:13" ht="12.75" customHeight="1" outlineLevel="3">
      <c r="B186" s="29"/>
      <c r="C186" s="30" t="s">
        <v>23</v>
      </c>
      <c r="D186" s="62"/>
      <c r="E186" s="62"/>
      <c r="F186" s="62"/>
      <c r="G186" s="62"/>
      <c r="H186" s="32"/>
      <c r="I186" s="33">
        <f>SUM(D186:H186)</f>
        <v>0</v>
      </c>
      <c r="J186" s="32"/>
      <c r="K186" s="34"/>
      <c r="L186" s="32"/>
      <c r="M186" s="35"/>
    </row>
    <row r="187" spans="2:13" ht="12.75" customHeight="1" outlineLevel="3">
      <c r="B187" s="29"/>
      <c r="C187" s="30" t="s">
        <v>19</v>
      </c>
      <c r="D187" s="62"/>
      <c r="E187" s="62"/>
      <c r="F187" s="62"/>
      <c r="G187" s="62"/>
      <c r="H187" s="32"/>
      <c r="I187" s="33">
        <f>SUM(D187:H187)</f>
        <v>0</v>
      </c>
      <c r="J187" s="32"/>
      <c r="K187" s="34"/>
      <c r="L187" s="32"/>
      <c r="M187" s="35"/>
    </row>
    <row r="188" spans="2:13" ht="12.75" customHeight="1" outlineLevel="3">
      <c r="B188" s="29"/>
      <c r="C188" s="30" t="s">
        <v>20</v>
      </c>
      <c r="D188" s="62"/>
      <c r="E188" s="62"/>
      <c r="F188" s="62"/>
      <c r="G188" s="62"/>
      <c r="H188" s="32"/>
      <c r="I188" s="33">
        <f>SUM(D188:H188)</f>
        <v>0</v>
      </c>
      <c r="J188" s="32"/>
      <c r="K188" s="34"/>
      <c r="L188" s="32"/>
      <c r="M188" s="35"/>
    </row>
    <row r="189" spans="2:13" ht="12.75" customHeight="1" outlineLevel="3">
      <c r="B189" s="29"/>
      <c r="C189" s="30"/>
      <c r="D189" s="36"/>
      <c r="E189" s="36"/>
      <c r="F189" s="36"/>
      <c r="G189" s="36"/>
      <c r="H189" s="36"/>
      <c r="I189" s="33"/>
      <c r="J189" s="36"/>
      <c r="K189" s="36"/>
      <c r="L189" s="36"/>
      <c r="M189" s="37"/>
    </row>
    <row r="190" spans="1:13" s="38" customFormat="1" ht="12.75" customHeight="1" outlineLevel="3">
      <c r="A190"/>
      <c r="B190" s="29"/>
      <c r="C190" s="39"/>
      <c r="H190" s="40"/>
      <c r="I190" s="41"/>
      <c r="M190" s="42"/>
    </row>
    <row r="191" spans="1:13" s="38" customFormat="1" ht="12.75" customHeight="1" outlineLevel="3">
      <c r="A191"/>
      <c r="B191" s="29"/>
      <c r="C191" s="39"/>
      <c r="H191" s="40"/>
      <c r="I191" s="41"/>
      <c r="M191" s="42"/>
    </row>
    <row r="192" spans="2:13" ht="15" customHeight="1" outlineLevel="2">
      <c r="B192" s="21" t="s">
        <v>46</v>
      </c>
      <c r="C192" s="22"/>
      <c r="D192" s="23">
        <f>D$193+D$194+D$195</f>
        <v>0</v>
      </c>
      <c r="E192" s="23">
        <f>E$193+E$194+E$195</f>
        <v>0</v>
      </c>
      <c r="F192" s="23">
        <f>F$193+F$194+F$195</f>
        <v>0</v>
      </c>
      <c r="G192" s="23">
        <f>G$193+G$194+G$195</f>
        <v>0</v>
      </c>
      <c r="H192" s="23">
        <f>H$193+H$194+H$195</f>
        <v>0</v>
      </c>
      <c r="I192" s="24">
        <f>SUM(D192:H192)</f>
        <v>0</v>
      </c>
      <c r="J192" s="25">
        <v>615</v>
      </c>
      <c r="K192" s="26">
        <f>I192*J192</f>
        <v>0</v>
      </c>
      <c r="L192" s="27">
        <v>120</v>
      </c>
      <c r="M192" s="28">
        <v>6</v>
      </c>
    </row>
    <row r="193" spans="2:13" ht="12.75" customHeight="1" outlineLevel="3">
      <c r="B193" s="29"/>
      <c r="C193" s="30" t="s">
        <v>47</v>
      </c>
      <c r="D193" s="62"/>
      <c r="E193" s="62"/>
      <c r="F193" s="62"/>
      <c r="G193" s="31"/>
      <c r="H193" s="32"/>
      <c r="I193" s="33">
        <f>SUM(D193:H193)</f>
        <v>0</v>
      </c>
      <c r="J193" s="32"/>
      <c r="K193" s="34"/>
      <c r="L193" s="32"/>
      <c r="M193" s="35"/>
    </row>
    <row r="194" spans="2:13" ht="12.75" customHeight="1" outlineLevel="3">
      <c r="B194" s="29"/>
      <c r="C194" s="30" t="s">
        <v>18</v>
      </c>
      <c r="D194" s="62"/>
      <c r="E194" s="62"/>
      <c r="F194" s="62"/>
      <c r="G194" s="31"/>
      <c r="H194" s="32"/>
      <c r="I194" s="33">
        <f>SUM(D194:H194)</f>
        <v>0</v>
      </c>
      <c r="J194" s="32"/>
      <c r="K194" s="34"/>
      <c r="L194" s="32"/>
      <c r="M194" s="35"/>
    </row>
    <row r="195" spans="2:13" ht="12.75" customHeight="1" outlineLevel="3">
      <c r="B195" s="29"/>
      <c r="C195" s="30" t="s">
        <v>19</v>
      </c>
      <c r="D195" s="62"/>
      <c r="E195" s="62"/>
      <c r="F195" s="62"/>
      <c r="G195" s="31"/>
      <c r="H195" s="32"/>
      <c r="I195" s="33">
        <f>SUM(D195:H195)</f>
        <v>0</v>
      </c>
      <c r="J195" s="32"/>
      <c r="K195" s="34"/>
      <c r="L195" s="32"/>
      <c r="M195" s="35"/>
    </row>
    <row r="196" spans="2:13" ht="12.75" customHeight="1" outlineLevel="3">
      <c r="B196" s="29"/>
      <c r="C196" s="30"/>
      <c r="D196" s="36"/>
      <c r="E196" s="36"/>
      <c r="F196" s="36"/>
      <c r="G196" s="36"/>
      <c r="H196" s="36"/>
      <c r="I196" s="33"/>
      <c r="J196" s="36"/>
      <c r="K196" s="36"/>
      <c r="L196" s="36"/>
      <c r="M196" s="37"/>
    </row>
    <row r="197" spans="1:13" s="38" customFormat="1" ht="12.75" customHeight="1" outlineLevel="3">
      <c r="A197"/>
      <c r="B197" s="29"/>
      <c r="C197" s="39"/>
      <c r="H197" s="40"/>
      <c r="I197" s="41"/>
      <c r="M197" s="42"/>
    </row>
    <row r="198" spans="1:13" s="38" customFormat="1" ht="12.75" customHeight="1" outlineLevel="3">
      <c r="A198"/>
      <c r="B198" s="29"/>
      <c r="C198" s="39"/>
      <c r="H198" s="40"/>
      <c r="I198" s="41"/>
      <c r="M198" s="42"/>
    </row>
    <row r="199" spans="1:13" s="38" customFormat="1" ht="12.75" customHeight="1" outlineLevel="3">
      <c r="A199"/>
      <c r="B199" s="29"/>
      <c r="C199" s="39"/>
      <c r="H199" s="40"/>
      <c r="I199" s="41"/>
      <c r="M199" s="42"/>
    </row>
    <row r="200" spans="1:13" s="38" customFormat="1" ht="12.75" customHeight="1" outlineLevel="3">
      <c r="A200"/>
      <c r="B200" s="29"/>
      <c r="C200" s="39"/>
      <c r="H200" s="40"/>
      <c r="I200" s="41"/>
      <c r="M200" s="42"/>
    </row>
    <row r="201" spans="1:13" s="38" customFormat="1" ht="12.75" customHeight="1" outlineLevel="3">
      <c r="A201"/>
      <c r="B201" s="29"/>
      <c r="C201" s="39"/>
      <c r="H201" s="40"/>
      <c r="I201" s="41"/>
      <c r="M201" s="42"/>
    </row>
    <row r="202" spans="1:13" s="38" customFormat="1" ht="12.75" customHeight="1" outlineLevel="3">
      <c r="A202"/>
      <c r="B202" s="29"/>
      <c r="C202" s="39"/>
      <c r="H202" s="40"/>
      <c r="I202" s="41"/>
      <c r="M202" s="42"/>
    </row>
    <row r="203" spans="1:13" s="38" customFormat="1" ht="12.75" customHeight="1" outlineLevel="3">
      <c r="A203"/>
      <c r="B203" s="29"/>
      <c r="C203" s="39"/>
      <c r="H203" s="40"/>
      <c r="I203" s="41"/>
      <c r="M203" s="42"/>
    </row>
    <row r="204" spans="2:13" ht="15" customHeight="1" outlineLevel="2">
      <c r="B204" s="21" t="s">
        <v>48</v>
      </c>
      <c r="C204" s="22"/>
      <c r="D204" s="23">
        <f>D$205+D$206+D$207+D$208+D$209+D$210+D$211+D$212+D$213</f>
        <v>0</v>
      </c>
      <c r="E204" s="23">
        <f>E$205+E$206+E$207+E$208+E$209+E$210+E$211+E$212+E$213</f>
        <v>0</v>
      </c>
      <c r="F204" s="23">
        <f>F$205+F$206+F$207+F$208+F$209+F$210+F$211+F$212+F$213</f>
        <v>0</v>
      </c>
      <c r="G204" s="23">
        <f>G$205+G$206+G$207+G$208+G$209+G$210+G$211+G$212+G$213</f>
        <v>0</v>
      </c>
      <c r="H204" s="23">
        <f>H$205+H$206+H$207+H$208+H$209+H$210+H$211+H$212+H$213</f>
        <v>0</v>
      </c>
      <c r="I204" s="24">
        <f>SUM(D204:H204)</f>
        <v>0</v>
      </c>
      <c r="J204" s="25">
        <v>366</v>
      </c>
      <c r="K204" s="26">
        <f>I204*J204</f>
        <v>0</v>
      </c>
      <c r="L204" s="27">
        <v>120</v>
      </c>
      <c r="M204" s="28">
        <v>6</v>
      </c>
    </row>
    <row r="205" spans="2:13" ht="12.75" customHeight="1" outlineLevel="3">
      <c r="B205" s="29"/>
      <c r="C205" s="30" t="s">
        <v>28</v>
      </c>
      <c r="D205" s="62"/>
      <c r="E205" s="62"/>
      <c r="F205" s="62"/>
      <c r="G205" s="62"/>
      <c r="H205" s="32"/>
      <c r="I205" s="33">
        <f>SUM(D205:H205)</f>
        <v>0</v>
      </c>
      <c r="J205" s="32"/>
      <c r="K205" s="34"/>
      <c r="L205" s="32"/>
      <c r="M205" s="35"/>
    </row>
    <row r="206" spans="2:13" ht="12.75" customHeight="1" outlineLevel="3">
      <c r="B206" s="29"/>
      <c r="C206" s="30" t="s">
        <v>29</v>
      </c>
      <c r="D206" s="62"/>
      <c r="E206" s="62"/>
      <c r="F206" s="62"/>
      <c r="G206" s="62"/>
      <c r="H206" s="32"/>
      <c r="I206" s="33">
        <f>SUM(D206:H206)</f>
        <v>0</v>
      </c>
      <c r="J206" s="32"/>
      <c r="K206" s="34"/>
      <c r="L206" s="32"/>
      <c r="M206" s="35"/>
    </row>
    <row r="207" spans="2:13" ht="12.75" customHeight="1" outlineLevel="3">
      <c r="B207" s="29"/>
      <c r="C207" s="30" t="s">
        <v>30</v>
      </c>
      <c r="D207" s="62"/>
      <c r="E207" s="62"/>
      <c r="F207" s="62"/>
      <c r="G207" s="62"/>
      <c r="H207" s="32"/>
      <c r="I207" s="33">
        <f>SUM(D207:H207)</f>
        <v>0</v>
      </c>
      <c r="J207" s="32"/>
      <c r="K207" s="34"/>
      <c r="L207" s="32"/>
      <c r="M207" s="35"/>
    </row>
    <row r="208" spans="2:13" ht="12.75" customHeight="1" outlineLevel="3">
      <c r="B208" s="29"/>
      <c r="C208" s="30" t="s">
        <v>31</v>
      </c>
      <c r="D208" s="62"/>
      <c r="E208" s="62"/>
      <c r="F208" s="62"/>
      <c r="G208" s="62"/>
      <c r="H208" s="32"/>
      <c r="I208" s="33">
        <f>SUM(D208:H208)</f>
        <v>0</v>
      </c>
      <c r="J208" s="32"/>
      <c r="K208" s="34"/>
      <c r="L208" s="32"/>
      <c r="M208" s="35"/>
    </row>
    <row r="209" spans="2:13" ht="12.75" customHeight="1" outlineLevel="3">
      <c r="B209" s="29"/>
      <c r="C209" s="30" t="s">
        <v>18</v>
      </c>
      <c r="D209" s="62"/>
      <c r="E209" s="62"/>
      <c r="F209" s="62"/>
      <c r="G209" s="62"/>
      <c r="H209" s="32"/>
      <c r="I209" s="33">
        <f>SUM(D209:H209)</f>
        <v>0</v>
      </c>
      <c r="J209" s="32"/>
      <c r="K209" s="34"/>
      <c r="L209" s="32"/>
      <c r="M209" s="35"/>
    </row>
    <row r="210" spans="2:13" ht="12.75" customHeight="1" outlineLevel="3">
      <c r="B210" s="29"/>
      <c r="C210" s="30" t="s">
        <v>23</v>
      </c>
      <c r="D210" s="62"/>
      <c r="E210" s="62"/>
      <c r="F210" s="62"/>
      <c r="G210" s="62"/>
      <c r="H210" s="32"/>
      <c r="I210" s="33">
        <f>SUM(D210:H210)</f>
        <v>0</v>
      </c>
      <c r="J210" s="32"/>
      <c r="K210" s="34"/>
      <c r="L210" s="32"/>
      <c r="M210" s="35"/>
    </row>
    <row r="211" spans="2:13" ht="12.75" customHeight="1" outlineLevel="3">
      <c r="B211" s="29"/>
      <c r="C211" s="30" t="s">
        <v>33</v>
      </c>
      <c r="D211" s="62"/>
      <c r="E211" s="62"/>
      <c r="F211" s="62"/>
      <c r="G211" s="62"/>
      <c r="H211" s="32"/>
      <c r="I211" s="33">
        <f>SUM(D211:H211)</f>
        <v>0</v>
      </c>
      <c r="J211" s="32"/>
      <c r="K211" s="34"/>
      <c r="L211" s="32"/>
      <c r="M211" s="35"/>
    </row>
    <row r="212" spans="2:13" ht="12.75" customHeight="1" outlineLevel="3">
      <c r="B212" s="29"/>
      <c r="C212" s="30" t="s">
        <v>19</v>
      </c>
      <c r="D212" s="62"/>
      <c r="E212" s="62"/>
      <c r="F212" s="62"/>
      <c r="G212" s="62"/>
      <c r="H212" s="32"/>
      <c r="I212" s="33">
        <f>SUM(D212:H212)</f>
        <v>0</v>
      </c>
      <c r="J212" s="32"/>
      <c r="K212" s="34"/>
      <c r="L212" s="32"/>
      <c r="M212" s="35"/>
    </row>
    <row r="213" spans="2:13" ht="12.75" customHeight="1" outlineLevel="3">
      <c r="B213" s="29"/>
      <c r="C213" s="30" t="s">
        <v>20</v>
      </c>
      <c r="D213" s="62"/>
      <c r="E213" s="62"/>
      <c r="F213" s="62"/>
      <c r="G213" s="62"/>
      <c r="H213" s="32"/>
      <c r="I213" s="33">
        <f>SUM(D213:H213)</f>
        <v>0</v>
      </c>
      <c r="J213" s="32"/>
      <c r="K213" s="34"/>
      <c r="L213" s="32"/>
      <c r="M213" s="35"/>
    </row>
    <row r="214" spans="2:13" ht="12.75" customHeight="1" outlineLevel="3">
      <c r="B214" s="29"/>
      <c r="C214" s="30"/>
      <c r="D214" s="36"/>
      <c r="E214" s="36"/>
      <c r="F214" s="36"/>
      <c r="G214" s="36"/>
      <c r="H214" s="36"/>
      <c r="I214" s="33"/>
      <c r="J214" s="36"/>
      <c r="K214" s="36"/>
      <c r="L214" s="36"/>
      <c r="M214" s="37"/>
    </row>
    <row r="215" spans="1:13" s="38" customFormat="1" ht="12.75" customHeight="1" outlineLevel="3">
      <c r="A215"/>
      <c r="B215" s="29"/>
      <c r="C215" s="39"/>
      <c r="H215" s="40"/>
      <c r="I215" s="41"/>
      <c r="M215" s="42"/>
    </row>
    <row r="216" spans="2:13" ht="15" customHeight="1" outlineLevel="2">
      <c r="B216" s="21" t="s">
        <v>49</v>
      </c>
      <c r="C216" s="22"/>
      <c r="D216" s="23">
        <f>D$217+D$218+D$219</f>
        <v>0</v>
      </c>
      <c r="E216" s="23">
        <f>E$217+E$218+E$219</f>
        <v>0</v>
      </c>
      <c r="F216" s="23">
        <f>F$217+F$218+F$219</f>
        <v>0</v>
      </c>
      <c r="G216" s="23">
        <f>G$217+G$218+G$219</f>
        <v>0</v>
      </c>
      <c r="H216" s="23">
        <f>H$217+H$218+H$219</f>
        <v>0</v>
      </c>
      <c r="I216" s="24">
        <f>SUM(D216:H216)</f>
        <v>0</v>
      </c>
      <c r="J216" s="25">
        <v>486</v>
      </c>
      <c r="K216" s="26">
        <f>I216*J216</f>
        <v>0</v>
      </c>
      <c r="L216" s="27">
        <v>120</v>
      </c>
      <c r="M216" s="28">
        <v>6</v>
      </c>
    </row>
    <row r="217" spans="2:13" ht="12.75" customHeight="1" outlineLevel="3">
      <c r="B217" s="29"/>
      <c r="C217" s="30" t="s">
        <v>18</v>
      </c>
      <c r="D217" s="62"/>
      <c r="E217" s="62"/>
      <c r="F217" s="62"/>
      <c r="G217" s="31"/>
      <c r="H217" s="32"/>
      <c r="I217" s="33">
        <f>SUM(D217:H217)</f>
        <v>0</v>
      </c>
      <c r="J217" s="32"/>
      <c r="K217" s="34"/>
      <c r="L217" s="32"/>
      <c r="M217" s="35"/>
    </row>
    <row r="218" spans="2:13" ht="12.75" customHeight="1" outlineLevel="3">
      <c r="B218" s="29"/>
      <c r="C218" s="30" t="s">
        <v>19</v>
      </c>
      <c r="D218" s="62"/>
      <c r="E218" s="62"/>
      <c r="F218" s="62"/>
      <c r="G218" s="31"/>
      <c r="H218" s="32"/>
      <c r="I218" s="33">
        <f>SUM(D218:H218)</f>
        <v>0</v>
      </c>
      <c r="J218" s="32"/>
      <c r="K218" s="34"/>
      <c r="L218" s="32"/>
      <c r="M218" s="35"/>
    </row>
    <row r="219" spans="2:13" ht="12.75" customHeight="1" outlineLevel="3">
      <c r="B219" s="29"/>
      <c r="C219" s="30" t="s">
        <v>20</v>
      </c>
      <c r="D219" s="62"/>
      <c r="E219" s="62"/>
      <c r="F219" s="62"/>
      <c r="G219" s="31"/>
      <c r="H219" s="32"/>
      <c r="I219" s="33">
        <f>SUM(D219:H219)</f>
        <v>0</v>
      </c>
      <c r="J219" s="32"/>
      <c r="K219" s="34"/>
      <c r="L219" s="32"/>
      <c r="M219" s="35"/>
    </row>
    <row r="220" spans="2:13" ht="12.75" customHeight="1" outlineLevel="3">
      <c r="B220" s="29"/>
      <c r="C220" s="30"/>
      <c r="D220" s="36"/>
      <c r="E220" s="36"/>
      <c r="F220" s="36"/>
      <c r="G220" s="36"/>
      <c r="H220" s="36"/>
      <c r="I220" s="33"/>
      <c r="J220" s="36"/>
      <c r="K220" s="36"/>
      <c r="L220" s="36"/>
      <c r="M220" s="37"/>
    </row>
    <row r="221" spans="1:13" s="38" customFormat="1" ht="12.75" customHeight="1" outlineLevel="3">
      <c r="A221"/>
      <c r="B221" s="29"/>
      <c r="C221" s="39"/>
      <c r="H221" s="40"/>
      <c r="I221" s="41"/>
      <c r="M221" s="42"/>
    </row>
    <row r="222" spans="1:13" s="38" customFormat="1" ht="12.75" customHeight="1" outlineLevel="3">
      <c r="A222"/>
      <c r="B222" s="29"/>
      <c r="C222" s="39"/>
      <c r="H222" s="40"/>
      <c r="I222" s="41"/>
      <c r="M222" s="42"/>
    </row>
    <row r="223" spans="1:13" s="38" customFormat="1" ht="12.75" customHeight="1" outlineLevel="3">
      <c r="A223"/>
      <c r="B223" s="29"/>
      <c r="C223" s="39"/>
      <c r="H223" s="40"/>
      <c r="I223" s="41"/>
      <c r="M223" s="42"/>
    </row>
    <row r="224" spans="1:13" s="38" customFormat="1" ht="12.75" customHeight="1" outlineLevel="3">
      <c r="A224"/>
      <c r="B224" s="29"/>
      <c r="C224" s="39"/>
      <c r="H224" s="40"/>
      <c r="I224" s="41"/>
      <c r="M224" s="42"/>
    </row>
    <row r="225" spans="1:13" s="38" customFormat="1" ht="12.75" customHeight="1" outlineLevel="3">
      <c r="A225"/>
      <c r="B225" s="29"/>
      <c r="C225" s="39"/>
      <c r="H225" s="40"/>
      <c r="I225" s="41"/>
      <c r="M225" s="42"/>
    </row>
    <row r="226" spans="1:13" s="38" customFormat="1" ht="12.75" customHeight="1" outlineLevel="3">
      <c r="A226"/>
      <c r="B226" s="29"/>
      <c r="C226" s="39"/>
      <c r="H226" s="40"/>
      <c r="I226" s="41"/>
      <c r="M226" s="42"/>
    </row>
    <row r="227" spans="1:13" s="38" customFormat="1" ht="12.75" customHeight="1" outlineLevel="3">
      <c r="A227"/>
      <c r="B227" s="29"/>
      <c r="C227" s="39"/>
      <c r="H227" s="40"/>
      <c r="I227" s="41"/>
      <c r="M227" s="42"/>
    </row>
    <row r="228" spans="2:13" ht="15" customHeight="1" outlineLevel="2">
      <c r="B228" s="21" t="s">
        <v>50</v>
      </c>
      <c r="C228" s="22"/>
      <c r="D228" s="23">
        <f>D$229+D$230+D$231+D$232+D$233</f>
        <v>0</v>
      </c>
      <c r="E228" s="23">
        <f>E$229+E$230+E$231+E$232+E$233</f>
        <v>0</v>
      </c>
      <c r="F228" s="23">
        <f>F$229+F$230+F$231+F$232+F$233</f>
        <v>0</v>
      </c>
      <c r="G228" s="23">
        <f>G$229+G$230+G$231+G$232+G$233</f>
        <v>0</v>
      </c>
      <c r="H228" s="23">
        <f>H$229+H$230+H$231+H$232+H$233</f>
        <v>0</v>
      </c>
      <c r="I228" s="24">
        <f>SUM(D228:H228)</f>
        <v>0</v>
      </c>
      <c r="J228" s="25">
        <v>533</v>
      </c>
      <c r="K228" s="26">
        <f>I228*J228</f>
        <v>0</v>
      </c>
      <c r="L228" s="27">
        <v>60</v>
      </c>
      <c r="M228" s="28">
        <v>3</v>
      </c>
    </row>
    <row r="229" spans="2:13" ht="12.75" customHeight="1" outlineLevel="3">
      <c r="B229" s="29"/>
      <c r="C229" s="30" t="s">
        <v>28</v>
      </c>
      <c r="D229" s="62"/>
      <c r="E229" s="62"/>
      <c r="F229" s="62"/>
      <c r="G229" s="62"/>
      <c r="H229" s="32"/>
      <c r="I229" s="33">
        <f>SUM(D229:H229)</f>
        <v>0</v>
      </c>
      <c r="J229" s="32"/>
      <c r="K229" s="34"/>
      <c r="L229" s="32"/>
      <c r="M229" s="35"/>
    </row>
    <row r="230" spans="2:13" ht="12.75" customHeight="1" outlineLevel="3">
      <c r="B230" s="29"/>
      <c r="C230" s="30" t="s">
        <v>29</v>
      </c>
      <c r="D230" s="62"/>
      <c r="E230" s="62"/>
      <c r="F230" s="62"/>
      <c r="G230" s="62"/>
      <c r="H230" s="32"/>
      <c r="I230" s="33">
        <f>SUM(D230:H230)</f>
        <v>0</v>
      </c>
      <c r="J230" s="32"/>
      <c r="K230" s="34"/>
      <c r="L230" s="32"/>
      <c r="M230" s="35"/>
    </row>
    <row r="231" spans="2:13" ht="12.75" customHeight="1" outlineLevel="3">
      <c r="B231" s="29"/>
      <c r="C231" s="30" t="s">
        <v>18</v>
      </c>
      <c r="D231" s="62"/>
      <c r="E231" s="62"/>
      <c r="F231" s="62"/>
      <c r="G231" s="62"/>
      <c r="H231" s="32"/>
      <c r="I231" s="33">
        <f>SUM(D231:H231)</f>
        <v>0</v>
      </c>
      <c r="J231" s="32"/>
      <c r="K231" s="34"/>
      <c r="L231" s="32"/>
      <c r="M231" s="35"/>
    </row>
    <row r="232" spans="2:13" ht="12.75" customHeight="1" outlineLevel="3">
      <c r="B232" s="29"/>
      <c r="C232" s="30" t="s">
        <v>19</v>
      </c>
      <c r="D232" s="62"/>
      <c r="E232" s="62"/>
      <c r="F232" s="62"/>
      <c r="G232" s="62"/>
      <c r="H232" s="32"/>
      <c r="I232" s="33">
        <f>SUM(D232:H232)</f>
        <v>0</v>
      </c>
      <c r="J232" s="32"/>
      <c r="K232" s="34"/>
      <c r="L232" s="32"/>
      <c r="M232" s="35"/>
    </row>
    <row r="233" spans="2:13" ht="12.75" customHeight="1" outlineLevel="3">
      <c r="B233" s="29"/>
      <c r="C233" s="30" t="s">
        <v>20</v>
      </c>
      <c r="D233" s="62"/>
      <c r="E233" s="62"/>
      <c r="F233" s="62"/>
      <c r="G233" s="62"/>
      <c r="H233" s="32"/>
      <c r="I233" s="33">
        <f>SUM(D233:H233)</f>
        <v>0</v>
      </c>
      <c r="J233" s="32"/>
      <c r="K233" s="34"/>
      <c r="L233" s="32"/>
      <c r="M233" s="35"/>
    </row>
    <row r="234" spans="2:13" ht="12.75" customHeight="1" outlineLevel="3">
      <c r="B234" s="29"/>
      <c r="C234" s="30"/>
      <c r="D234" s="36"/>
      <c r="E234" s="36"/>
      <c r="F234" s="36"/>
      <c r="G234" s="36"/>
      <c r="H234" s="36"/>
      <c r="I234" s="33"/>
      <c r="J234" s="36"/>
      <c r="K234" s="36"/>
      <c r="L234" s="36"/>
      <c r="M234" s="37"/>
    </row>
    <row r="235" spans="1:13" s="38" customFormat="1" ht="12.75" customHeight="1" outlineLevel="3">
      <c r="A235"/>
      <c r="B235" s="29"/>
      <c r="C235" s="39"/>
      <c r="H235" s="40"/>
      <c r="I235" s="41"/>
      <c r="M235" s="42"/>
    </row>
    <row r="236" spans="1:13" s="38" customFormat="1" ht="12.75" customHeight="1" outlineLevel="3">
      <c r="A236"/>
      <c r="B236" s="29"/>
      <c r="C236" s="39"/>
      <c r="H236" s="40"/>
      <c r="I236" s="41"/>
      <c r="M236" s="42"/>
    </row>
    <row r="237" spans="1:13" s="38" customFormat="1" ht="12.75" customHeight="1" outlineLevel="3">
      <c r="A237"/>
      <c r="B237" s="29"/>
      <c r="C237" s="39"/>
      <c r="H237" s="40"/>
      <c r="I237" s="41"/>
      <c r="M237" s="42"/>
    </row>
    <row r="238" spans="1:13" s="38" customFormat="1" ht="12.75" customHeight="1" outlineLevel="3">
      <c r="A238"/>
      <c r="B238" s="29"/>
      <c r="C238" s="39"/>
      <c r="H238" s="40"/>
      <c r="I238" s="41"/>
      <c r="M238" s="42"/>
    </row>
    <row r="239" spans="1:13" s="38" customFormat="1" ht="12.75" customHeight="1" outlineLevel="3">
      <c r="A239"/>
      <c r="B239" s="29"/>
      <c r="C239" s="39"/>
      <c r="H239" s="40"/>
      <c r="I239" s="41"/>
      <c r="M239" s="42"/>
    </row>
    <row r="240" spans="2:13" ht="15" customHeight="1" outlineLevel="2">
      <c r="B240" s="21" t="s">
        <v>51</v>
      </c>
      <c r="C240" s="22"/>
      <c r="D240" s="23">
        <f>D$241+D$242+D$243</f>
        <v>0</v>
      </c>
      <c r="E240" s="23">
        <f>E$241+E$242+E$243</f>
        <v>0</v>
      </c>
      <c r="F240" s="23">
        <f>F$241+F$242+F$243</f>
        <v>0</v>
      </c>
      <c r="G240" s="23">
        <f>G$241+G$242+G$243</f>
        <v>0</v>
      </c>
      <c r="H240" s="23">
        <f>H$241+H$242+H$243</f>
        <v>0</v>
      </c>
      <c r="I240" s="24">
        <f>SUM(D240:H240)</f>
        <v>0</v>
      </c>
      <c r="J240" s="25">
        <v>636</v>
      </c>
      <c r="K240" s="26">
        <f>I240*J240</f>
        <v>0</v>
      </c>
      <c r="L240" s="27">
        <v>60</v>
      </c>
      <c r="M240" s="28">
        <v>3</v>
      </c>
    </row>
    <row r="241" spans="2:13" ht="12.75" customHeight="1" outlineLevel="3">
      <c r="B241" s="29"/>
      <c r="C241" s="30" t="s">
        <v>18</v>
      </c>
      <c r="D241" s="62"/>
      <c r="E241" s="62"/>
      <c r="F241" s="62"/>
      <c r="G241" s="62"/>
      <c r="H241" s="32"/>
      <c r="I241" s="33">
        <f>SUM(D241:H241)</f>
        <v>0</v>
      </c>
      <c r="J241" s="32"/>
      <c r="K241" s="34"/>
      <c r="L241" s="32"/>
      <c r="M241" s="35"/>
    </row>
    <row r="242" spans="2:13" ht="12.75" customHeight="1" outlineLevel="3">
      <c r="B242" s="29"/>
      <c r="C242" s="30" t="s">
        <v>19</v>
      </c>
      <c r="D242" s="62"/>
      <c r="E242" s="63"/>
      <c r="F242" s="62"/>
      <c r="G242" s="63"/>
      <c r="H242" s="32"/>
      <c r="I242" s="33">
        <f>SUM(D242:H242)</f>
        <v>0</v>
      </c>
      <c r="J242" s="32"/>
      <c r="K242" s="34"/>
      <c r="L242" s="32"/>
      <c r="M242" s="35"/>
    </row>
    <row r="243" spans="2:13" ht="12.75" customHeight="1" outlineLevel="3">
      <c r="B243" s="29"/>
      <c r="C243" s="30" t="s">
        <v>20</v>
      </c>
      <c r="D243" s="62"/>
      <c r="E243" s="62"/>
      <c r="F243" s="62"/>
      <c r="G243" s="62"/>
      <c r="H243" s="32"/>
      <c r="I243" s="33">
        <f>SUM(D243:H243)</f>
        <v>0</v>
      </c>
      <c r="J243" s="32"/>
      <c r="K243" s="34"/>
      <c r="L243" s="32"/>
      <c r="M243" s="35"/>
    </row>
    <row r="244" spans="2:13" ht="12.75" customHeight="1" outlineLevel="3">
      <c r="B244" s="29"/>
      <c r="C244" s="30"/>
      <c r="D244" s="36"/>
      <c r="E244" s="36"/>
      <c r="F244" s="36"/>
      <c r="G244" s="36"/>
      <c r="H244" s="36"/>
      <c r="I244" s="33"/>
      <c r="J244" s="36"/>
      <c r="K244" s="36"/>
      <c r="L244" s="36"/>
      <c r="M244" s="37"/>
    </row>
    <row r="245" spans="1:13" s="38" customFormat="1" ht="12.75" customHeight="1" outlineLevel="3">
      <c r="A245"/>
      <c r="B245" s="29"/>
      <c r="C245" s="39"/>
      <c r="H245" s="40"/>
      <c r="I245" s="41"/>
      <c r="M245" s="42"/>
    </row>
    <row r="246" spans="1:13" s="38" customFormat="1" ht="12.75" customHeight="1" outlineLevel="3">
      <c r="A246"/>
      <c r="B246" s="29"/>
      <c r="C246" s="39"/>
      <c r="H246" s="40"/>
      <c r="I246" s="41"/>
      <c r="M246" s="42"/>
    </row>
    <row r="247" spans="1:13" s="38" customFormat="1" ht="12.75" customHeight="1" outlineLevel="3">
      <c r="A247"/>
      <c r="B247" s="29"/>
      <c r="C247" s="39"/>
      <c r="H247" s="40"/>
      <c r="I247" s="41"/>
      <c r="M247" s="42"/>
    </row>
    <row r="248" spans="1:13" s="38" customFormat="1" ht="12.75" customHeight="1" outlineLevel="3">
      <c r="A248"/>
      <c r="B248" s="29"/>
      <c r="C248" s="39"/>
      <c r="H248" s="40"/>
      <c r="I248" s="41"/>
      <c r="M248" s="42"/>
    </row>
    <row r="249" spans="1:13" s="38" customFormat="1" ht="12.75" customHeight="1" outlineLevel="3">
      <c r="A249"/>
      <c r="B249" s="29"/>
      <c r="C249" s="39"/>
      <c r="H249" s="40"/>
      <c r="I249" s="41"/>
      <c r="M249" s="42"/>
    </row>
    <row r="250" spans="1:13" s="38" customFormat="1" ht="12.75" customHeight="1" outlineLevel="3">
      <c r="A250"/>
      <c r="B250" s="29"/>
      <c r="C250" s="39"/>
      <c r="H250" s="40"/>
      <c r="I250" s="41"/>
      <c r="M250" s="42"/>
    </row>
    <row r="251" spans="1:13" s="38" customFormat="1" ht="12.75" customHeight="1" outlineLevel="3">
      <c r="A251"/>
      <c r="B251" s="29"/>
      <c r="C251" s="39"/>
      <c r="H251" s="40"/>
      <c r="I251" s="41"/>
      <c r="M251" s="42"/>
    </row>
    <row r="252" spans="2:13" ht="15" customHeight="1" outlineLevel="2">
      <c r="B252" s="21" t="s">
        <v>52</v>
      </c>
      <c r="C252" s="22"/>
      <c r="D252" s="23">
        <f>D$253+D$254+D$255</f>
        <v>0</v>
      </c>
      <c r="E252" s="23">
        <f>E$253+E$254+E$255</f>
        <v>0</v>
      </c>
      <c r="F252" s="23">
        <f>F$253+F$254+F$255</f>
        <v>0</v>
      </c>
      <c r="G252" s="23">
        <f>G$253+G$254+G$255</f>
        <v>0</v>
      </c>
      <c r="H252" s="23">
        <f>H$253+H$254+H$255</f>
        <v>0</v>
      </c>
      <c r="I252" s="24">
        <f>SUM(D252:H252)</f>
        <v>0</v>
      </c>
      <c r="J252" s="25">
        <v>466</v>
      </c>
      <c r="K252" s="26">
        <f>I252*J252</f>
        <v>0</v>
      </c>
      <c r="L252" s="27">
        <v>120</v>
      </c>
      <c r="M252" s="28">
        <v>6</v>
      </c>
    </row>
    <row r="253" spans="2:13" ht="12.75" customHeight="1" outlineLevel="3">
      <c r="B253" s="29"/>
      <c r="C253" s="30" t="s">
        <v>45</v>
      </c>
      <c r="D253" s="63"/>
      <c r="E253" s="63"/>
      <c r="F253" s="62"/>
      <c r="G253" s="31"/>
      <c r="H253" s="32"/>
      <c r="I253" s="33">
        <f>SUM(D253:H253)</f>
        <v>0</v>
      </c>
      <c r="J253" s="32"/>
      <c r="K253" s="34"/>
      <c r="L253" s="32"/>
      <c r="M253" s="35"/>
    </row>
    <row r="254" spans="2:13" ht="12.75" customHeight="1" outlineLevel="3">
      <c r="B254" s="29"/>
      <c r="C254" s="30" t="s">
        <v>18</v>
      </c>
      <c r="D254" s="62"/>
      <c r="E254" s="62"/>
      <c r="F254" s="62"/>
      <c r="G254" s="31"/>
      <c r="H254" s="32"/>
      <c r="I254" s="33">
        <f>SUM(D254:H254)</f>
        <v>0</v>
      </c>
      <c r="J254" s="32"/>
      <c r="K254" s="34"/>
      <c r="L254" s="32"/>
      <c r="M254" s="35"/>
    </row>
    <row r="255" spans="2:13" ht="12.75" customHeight="1" outlineLevel="3">
      <c r="B255" s="29"/>
      <c r="C255" s="30" t="s">
        <v>19</v>
      </c>
      <c r="D255" s="62"/>
      <c r="E255" s="62"/>
      <c r="F255" s="62"/>
      <c r="G255" s="31"/>
      <c r="H255" s="32"/>
      <c r="I255" s="33">
        <f>SUM(D255:H255)</f>
        <v>0</v>
      </c>
      <c r="J255" s="32"/>
      <c r="K255" s="34"/>
      <c r="L255" s="32"/>
      <c r="M255" s="35"/>
    </row>
    <row r="256" spans="2:13" ht="12.75" customHeight="1" outlineLevel="3">
      <c r="B256" s="29"/>
      <c r="C256" s="30"/>
      <c r="D256" s="36"/>
      <c r="E256" s="36"/>
      <c r="F256" s="36"/>
      <c r="G256" s="36"/>
      <c r="H256" s="36"/>
      <c r="I256" s="33"/>
      <c r="J256" s="36"/>
      <c r="K256" s="36"/>
      <c r="L256" s="36"/>
      <c r="M256" s="37"/>
    </row>
    <row r="257" spans="1:13" s="38" customFormat="1" ht="12.75" customHeight="1" outlineLevel="3">
      <c r="A257"/>
      <c r="B257" s="29"/>
      <c r="C257" s="39"/>
      <c r="H257" s="40"/>
      <c r="I257" s="41"/>
      <c r="M257" s="42"/>
    </row>
    <row r="258" spans="1:13" s="38" customFormat="1" ht="12.75" customHeight="1" outlineLevel="3">
      <c r="A258"/>
      <c r="B258" s="29"/>
      <c r="C258" s="39"/>
      <c r="H258" s="40"/>
      <c r="I258" s="41"/>
      <c r="M258" s="42"/>
    </row>
    <row r="259" spans="1:13" s="38" customFormat="1" ht="12.75" customHeight="1" outlineLevel="3">
      <c r="A259"/>
      <c r="B259" s="29"/>
      <c r="C259" s="39"/>
      <c r="H259" s="40"/>
      <c r="I259" s="41"/>
      <c r="M259" s="42"/>
    </row>
    <row r="260" spans="1:13" s="38" customFormat="1" ht="12.75" customHeight="1" outlineLevel="3">
      <c r="A260"/>
      <c r="B260" s="29"/>
      <c r="C260" s="39"/>
      <c r="H260" s="40"/>
      <c r="I260" s="41"/>
      <c r="M260" s="42"/>
    </row>
    <row r="261" spans="1:13" s="38" customFormat="1" ht="12.75" customHeight="1" outlineLevel="3">
      <c r="A261"/>
      <c r="B261" s="29"/>
      <c r="C261" s="39"/>
      <c r="H261" s="40"/>
      <c r="I261" s="41"/>
      <c r="M261" s="42"/>
    </row>
    <row r="262" spans="1:13" s="38" customFormat="1" ht="12.75" customHeight="1" outlineLevel="3">
      <c r="A262"/>
      <c r="B262" s="29"/>
      <c r="C262" s="39"/>
      <c r="H262" s="40"/>
      <c r="I262" s="41"/>
      <c r="M262" s="42"/>
    </row>
    <row r="263" spans="1:13" s="38" customFormat="1" ht="12.75" customHeight="1" outlineLevel="3">
      <c r="A263"/>
      <c r="B263" s="29"/>
      <c r="C263" s="39"/>
      <c r="H263" s="40"/>
      <c r="I263" s="41"/>
      <c r="M263" s="42"/>
    </row>
    <row r="264" spans="2:13" ht="15" customHeight="1" outlineLevel="2">
      <c r="B264" s="21" t="s">
        <v>53</v>
      </c>
      <c r="C264" s="22"/>
      <c r="D264" s="23">
        <f>D$265+D$266+D$267+D$268</f>
        <v>0</v>
      </c>
      <c r="E264" s="23">
        <f>E$265+E$266+E$267+E$268</f>
        <v>0</v>
      </c>
      <c r="F264" s="23">
        <f>F$265+F$266+F$267+F$268</f>
        <v>0</v>
      </c>
      <c r="G264" s="23">
        <f>G$265+G$266+G$267+G$268</f>
        <v>0</v>
      </c>
      <c r="H264" s="23">
        <f>H$265+H$266+H$267+H$268</f>
        <v>0</v>
      </c>
      <c r="I264" s="24">
        <f>SUM(D264:H264)</f>
        <v>0</v>
      </c>
      <c r="J264" s="43">
        <v>1019</v>
      </c>
      <c r="K264" s="26">
        <f>I264*J264</f>
        <v>0</v>
      </c>
      <c r="L264" s="27">
        <v>90</v>
      </c>
      <c r="M264" s="28">
        <v>3</v>
      </c>
    </row>
    <row r="265" spans="2:13" ht="12.75" customHeight="1" outlineLevel="3">
      <c r="B265" s="29"/>
      <c r="C265" s="30" t="s">
        <v>45</v>
      </c>
      <c r="D265" s="63"/>
      <c r="E265" s="63"/>
      <c r="F265" s="62"/>
      <c r="G265" s="31"/>
      <c r="H265" s="32"/>
      <c r="I265" s="33">
        <f>SUM(D265:H265)</f>
        <v>0</v>
      </c>
      <c r="J265" s="32"/>
      <c r="K265" s="34"/>
      <c r="L265" s="32"/>
      <c r="M265" s="35"/>
    </row>
    <row r="266" spans="2:13" ht="12.75" customHeight="1" outlineLevel="3">
      <c r="B266" s="29"/>
      <c r="C266" s="30" t="s">
        <v>54</v>
      </c>
      <c r="D266" s="63"/>
      <c r="E266" s="63"/>
      <c r="F266" s="62"/>
      <c r="G266" s="31"/>
      <c r="H266" s="32"/>
      <c r="I266" s="33">
        <f>SUM(D266:H266)</f>
        <v>0</v>
      </c>
      <c r="J266" s="32"/>
      <c r="K266" s="34"/>
      <c r="L266" s="32"/>
      <c r="M266" s="35"/>
    </row>
    <row r="267" spans="2:13" ht="12.75" customHeight="1" outlineLevel="3">
      <c r="B267" s="29"/>
      <c r="C267" s="30" t="s">
        <v>18</v>
      </c>
      <c r="D267" s="62"/>
      <c r="E267" s="62"/>
      <c r="F267" s="62"/>
      <c r="G267" s="31"/>
      <c r="H267" s="32"/>
      <c r="I267" s="33">
        <f>SUM(D267:H267)</f>
        <v>0</v>
      </c>
      <c r="J267" s="32"/>
      <c r="K267" s="34"/>
      <c r="L267" s="32"/>
      <c r="M267" s="35"/>
    </row>
    <row r="268" spans="2:13" ht="12.75" customHeight="1" outlineLevel="3">
      <c r="B268" s="29"/>
      <c r="C268" s="30" t="s">
        <v>19</v>
      </c>
      <c r="D268" s="62"/>
      <c r="E268" s="62"/>
      <c r="F268" s="62"/>
      <c r="G268" s="31"/>
      <c r="H268" s="32"/>
      <c r="I268" s="33">
        <f>SUM(D268:H268)</f>
        <v>0</v>
      </c>
      <c r="J268" s="32"/>
      <c r="K268" s="34"/>
      <c r="L268" s="32"/>
      <c r="M268" s="35"/>
    </row>
    <row r="269" spans="2:13" ht="12.75" customHeight="1" outlineLevel="3">
      <c r="B269" s="29"/>
      <c r="C269" s="30"/>
      <c r="D269" s="36"/>
      <c r="E269" s="36"/>
      <c r="F269" s="36"/>
      <c r="G269" s="36"/>
      <c r="H269" s="36"/>
      <c r="I269" s="33"/>
      <c r="J269" s="36"/>
      <c r="K269" s="36"/>
      <c r="L269" s="36"/>
      <c r="M269" s="37"/>
    </row>
    <row r="270" spans="1:13" s="38" customFormat="1" ht="12.75" customHeight="1" outlineLevel="3">
      <c r="A270"/>
      <c r="B270" s="29"/>
      <c r="C270" s="39"/>
      <c r="H270" s="40"/>
      <c r="I270" s="41"/>
      <c r="M270" s="42"/>
    </row>
    <row r="271" spans="1:13" s="38" customFormat="1" ht="12.75" customHeight="1" outlineLevel="3">
      <c r="A271"/>
      <c r="B271" s="29"/>
      <c r="C271" s="39"/>
      <c r="H271" s="40"/>
      <c r="I271" s="41"/>
      <c r="M271" s="42"/>
    </row>
    <row r="272" spans="1:13" s="38" customFormat="1" ht="12.75" customHeight="1" outlineLevel="3">
      <c r="A272"/>
      <c r="B272" s="29"/>
      <c r="C272" s="39"/>
      <c r="H272" s="40"/>
      <c r="I272" s="41"/>
      <c r="M272" s="42"/>
    </row>
    <row r="273" spans="1:13" s="38" customFormat="1" ht="12.75" customHeight="1" outlineLevel="3">
      <c r="A273"/>
      <c r="B273" s="29"/>
      <c r="C273" s="39"/>
      <c r="H273" s="40"/>
      <c r="I273" s="41"/>
      <c r="M273" s="42"/>
    </row>
    <row r="274" spans="1:13" s="38" customFormat="1" ht="12.75" customHeight="1" outlineLevel="3">
      <c r="A274"/>
      <c r="B274" s="29"/>
      <c r="C274" s="39"/>
      <c r="H274" s="40"/>
      <c r="I274" s="41"/>
      <c r="M274" s="42"/>
    </row>
    <row r="275" spans="1:13" s="38" customFormat="1" ht="12.75" customHeight="1" outlineLevel="3">
      <c r="A275"/>
      <c r="B275" s="29"/>
      <c r="C275" s="39"/>
      <c r="H275" s="40"/>
      <c r="I275" s="41"/>
      <c r="M275" s="42"/>
    </row>
    <row r="276" spans="2:13" ht="12.75" customHeight="1">
      <c r="B276" s="1" t="s">
        <v>5</v>
      </c>
      <c r="C276" s="1"/>
      <c r="D276" s="53" t="s">
        <v>55</v>
      </c>
      <c r="E276" s="53"/>
      <c r="F276" s="53"/>
      <c r="G276" s="53"/>
      <c r="H276" s="53"/>
      <c r="I276" s="54" t="s">
        <v>7</v>
      </c>
      <c r="J276" s="56" t="s">
        <v>8</v>
      </c>
      <c r="K276" s="56" t="s">
        <v>9</v>
      </c>
      <c r="L276" s="58" t="s">
        <v>10</v>
      </c>
      <c r="M276" s="60" t="s">
        <v>11</v>
      </c>
    </row>
    <row r="277" spans="2:13" ht="12" customHeight="1">
      <c r="B277" s="51"/>
      <c r="C277" s="52"/>
      <c r="D277" s="7" t="s">
        <v>56</v>
      </c>
      <c r="E277" s="7" t="s">
        <v>57</v>
      </c>
      <c r="F277" s="7" t="s">
        <v>58</v>
      </c>
      <c r="G277" s="7"/>
      <c r="H277" s="7"/>
      <c r="I277" s="55"/>
      <c r="J277" s="57"/>
      <c r="K277" s="57"/>
      <c r="L277" s="59"/>
      <c r="M277" s="61"/>
    </row>
    <row r="278" spans="2:13" ht="15" customHeight="1">
      <c r="B278" s="8" t="s">
        <v>16</v>
      </c>
      <c r="H278" s="9"/>
      <c r="I278" s="10"/>
      <c r="J278" s="11"/>
      <c r="K278" s="12"/>
      <c r="L278" s="11"/>
      <c r="M278" s="13"/>
    </row>
    <row r="279" spans="2:13" ht="12" customHeight="1" outlineLevel="1">
      <c r="B279" s="14" t="s">
        <v>55</v>
      </c>
      <c r="C279" s="15"/>
      <c r="D279" s="16">
        <f>D$280</f>
        <v>0</v>
      </c>
      <c r="E279" s="16">
        <f>E$280</f>
        <v>0</v>
      </c>
      <c r="F279" s="16">
        <f>F$280</f>
        <v>0</v>
      </c>
      <c r="G279" s="16">
        <f>G$280</f>
        <v>0</v>
      </c>
      <c r="H279" s="16">
        <f>H$280</f>
        <v>0</v>
      </c>
      <c r="I279" s="17">
        <f>SUM(D279:H279)</f>
        <v>0</v>
      </c>
      <c r="J279" s="18"/>
      <c r="K279" s="19">
        <f>K$280</f>
        <v>0</v>
      </c>
      <c r="L279" s="18"/>
      <c r="M279" s="20"/>
    </row>
    <row r="280" spans="2:13" ht="15" customHeight="1" outlineLevel="2">
      <c r="B280" s="21" t="s">
        <v>59</v>
      </c>
      <c r="C280" s="22"/>
      <c r="D280" s="23">
        <f>D$281+D$282+D$283</f>
        <v>0</v>
      </c>
      <c r="E280" s="23">
        <f>E$281+E$282+E$283</f>
        <v>0</v>
      </c>
      <c r="F280" s="23">
        <f>F$281+F$282+F$283</f>
        <v>0</v>
      </c>
      <c r="G280" s="23">
        <f>G$281+G$282+G$283</f>
        <v>0</v>
      </c>
      <c r="H280" s="23">
        <f>H$281+H$282+H$283</f>
        <v>0</v>
      </c>
      <c r="I280" s="24">
        <f>SUM(D280:H280)</f>
        <v>0</v>
      </c>
      <c r="J280" s="25">
        <v>516</v>
      </c>
      <c r="K280" s="26">
        <f>I280*J280</f>
        <v>0</v>
      </c>
      <c r="L280" s="27">
        <v>120</v>
      </c>
      <c r="M280" s="28">
        <v>6</v>
      </c>
    </row>
    <row r="281" spans="2:13" ht="12.75" customHeight="1" outlineLevel="3">
      <c r="B281" s="29"/>
      <c r="C281" s="30" t="s">
        <v>18</v>
      </c>
      <c r="D281" s="62"/>
      <c r="E281" s="62"/>
      <c r="F281" s="62"/>
      <c r="G281" s="32"/>
      <c r="H281" s="32"/>
      <c r="I281" s="33">
        <f>SUM(D281:H281)</f>
        <v>0</v>
      </c>
      <c r="J281" s="32"/>
      <c r="K281" s="34"/>
      <c r="L281" s="32"/>
      <c r="M281" s="35"/>
    </row>
    <row r="282" spans="2:13" ht="12.75" customHeight="1" outlineLevel="3">
      <c r="B282" s="29"/>
      <c r="C282" s="30" t="s">
        <v>19</v>
      </c>
      <c r="D282" s="62"/>
      <c r="E282" s="62"/>
      <c r="F282" s="62"/>
      <c r="G282" s="32"/>
      <c r="H282" s="32"/>
      <c r="I282" s="33">
        <f>SUM(D282:H282)</f>
        <v>0</v>
      </c>
      <c r="J282" s="32"/>
      <c r="K282" s="34"/>
      <c r="L282" s="32"/>
      <c r="M282" s="35"/>
    </row>
    <row r="283" spans="2:13" ht="12.75" customHeight="1" outlineLevel="3">
      <c r="B283" s="29"/>
      <c r="C283" s="30" t="s">
        <v>20</v>
      </c>
      <c r="D283" s="62"/>
      <c r="E283" s="62"/>
      <c r="F283" s="62"/>
      <c r="G283" s="32"/>
      <c r="H283" s="32"/>
      <c r="I283" s="33">
        <f>SUM(D283:H283)</f>
        <v>0</v>
      </c>
      <c r="J283" s="32"/>
      <c r="K283" s="34"/>
      <c r="L283" s="32"/>
      <c r="M283" s="35"/>
    </row>
    <row r="284" spans="2:13" ht="12.75" customHeight="1" outlineLevel="3">
      <c r="B284" s="29"/>
      <c r="C284" s="30"/>
      <c r="D284" s="36"/>
      <c r="E284" s="36"/>
      <c r="F284" s="36"/>
      <c r="G284" s="36"/>
      <c r="H284" s="36"/>
      <c r="I284" s="33"/>
      <c r="J284" s="36"/>
      <c r="K284" s="36"/>
      <c r="L284" s="36"/>
      <c r="M284" s="37"/>
    </row>
    <row r="285" spans="1:13" s="38" customFormat="1" ht="12.75" customHeight="1" outlineLevel="3">
      <c r="A285"/>
      <c r="B285" s="29"/>
      <c r="C285" s="39"/>
      <c r="H285" s="40"/>
      <c r="I285" s="41"/>
      <c r="M285" s="42"/>
    </row>
    <row r="286" spans="1:13" s="38" customFormat="1" ht="12.75" customHeight="1" outlineLevel="3">
      <c r="A286"/>
      <c r="B286" s="29"/>
      <c r="C286" s="39"/>
      <c r="H286" s="40"/>
      <c r="I286" s="41"/>
      <c r="M286" s="42"/>
    </row>
    <row r="287" spans="1:13" s="38" customFormat="1" ht="12.75" customHeight="1" outlineLevel="3">
      <c r="A287"/>
      <c r="B287" s="29"/>
      <c r="C287" s="39"/>
      <c r="H287" s="40"/>
      <c r="I287" s="41"/>
      <c r="M287" s="42"/>
    </row>
    <row r="288" spans="1:13" s="38" customFormat="1" ht="12.75" customHeight="1" outlineLevel="3">
      <c r="A288"/>
      <c r="B288" s="29"/>
      <c r="C288" s="39"/>
      <c r="H288" s="40"/>
      <c r="I288" s="41"/>
      <c r="M288" s="42"/>
    </row>
    <row r="289" spans="1:13" s="38" customFormat="1" ht="12.75" customHeight="1" outlineLevel="3">
      <c r="A289"/>
      <c r="B289" s="29"/>
      <c r="C289" s="39"/>
      <c r="H289" s="40"/>
      <c r="I289" s="41"/>
      <c r="M289" s="42"/>
    </row>
    <row r="290" spans="1:13" s="38" customFormat="1" ht="12.75" customHeight="1" outlineLevel="3">
      <c r="A290"/>
      <c r="B290" s="29"/>
      <c r="C290" s="39"/>
      <c r="H290" s="40"/>
      <c r="I290" s="41"/>
      <c r="M290" s="42"/>
    </row>
    <row r="291" spans="1:13" s="38" customFormat="1" ht="12.75" customHeight="1" outlineLevel="3">
      <c r="A291"/>
      <c r="B291" s="29"/>
      <c r="C291" s="39"/>
      <c r="H291" s="40"/>
      <c r="I291" s="41"/>
      <c r="M291" s="42"/>
    </row>
    <row r="292" spans="2:13" ht="12.75" customHeight="1">
      <c r="B292" s="1" t="s">
        <v>5</v>
      </c>
      <c r="C292" s="1"/>
      <c r="D292" s="53" t="s">
        <v>6</v>
      </c>
      <c r="E292" s="53"/>
      <c r="F292" s="53"/>
      <c r="G292" s="53"/>
      <c r="H292" s="53"/>
      <c r="I292" s="54" t="s">
        <v>7</v>
      </c>
      <c r="J292" s="56" t="s">
        <v>8</v>
      </c>
      <c r="K292" s="56" t="s">
        <v>9</v>
      </c>
      <c r="L292" s="58" t="s">
        <v>10</v>
      </c>
      <c r="M292" s="60" t="s">
        <v>11</v>
      </c>
    </row>
    <row r="293" spans="2:13" ht="12" customHeight="1">
      <c r="B293" s="51"/>
      <c r="C293" s="52"/>
      <c r="D293" s="7" t="s">
        <v>60</v>
      </c>
      <c r="E293" s="7"/>
      <c r="F293" s="7"/>
      <c r="G293" s="7"/>
      <c r="H293" s="7"/>
      <c r="I293" s="55"/>
      <c r="J293" s="57"/>
      <c r="K293" s="57"/>
      <c r="L293" s="59"/>
      <c r="M293" s="61"/>
    </row>
    <row r="294" spans="2:13" ht="15" customHeight="1">
      <c r="B294" s="8" t="s">
        <v>16</v>
      </c>
      <c r="H294" s="9"/>
      <c r="I294" s="10"/>
      <c r="J294" s="11"/>
      <c r="K294" s="12"/>
      <c r="L294" s="11"/>
      <c r="M294" s="13"/>
    </row>
    <row r="295" spans="2:13" ht="12" customHeight="1" outlineLevel="1">
      <c r="B295" s="14" t="s">
        <v>6</v>
      </c>
      <c r="C295" s="15"/>
      <c r="D295" s="16">
        <f>D$296+D$308</f>
        <v>0</v>
      </c>
      <c r="E295" s="16">
        <f>E$296+E$308</f>
        <v>0</v>
      </c>
      <c r="F295" s="16">
        <f>F$296+F$308</f>
        <v>0</v>
      </c>
      <c r="G295" s="16">
        <f>G$296+G$308</f>
        <v>0</v>
      </c>
      <c r="H295" s="16">
        <f>H$296+H$308</f>
        <v>0</v>
      </c>
      <c r="I295" s="17">
        <f>SUM(D295:H295)</f>
        <v>0</v>
      </c>
      <c r="J295" s="18"/>
      <c r="K295" s="19">
        <f>K$296+K$308</f>
        <v>0</v>
      </c>
      <c r="L295" s="18"/>
      <c r="M295" s="20"/>
    </row>
    <row r="296" spans="2:13" ht="15" customHeight="1" outlineLevel="2">
      <c r="B296" s="21" t="s">
        <v>61</v>
      </c>
      <c r="C296" s="22"/>
      <c r="D296" s="23">
        <f>D$297</f>
        <v>0</v>
      </c>
      <c r="E296" s="23">
        <f>E$297</f>
        <v>0</v>
      </c>
      <c r="F296" s="23">
        <f>F$297</f>
        <v>0</v>
      </c>
      <c r="G296" s="23">
        <f>G$297</f>
        <v>0</v>
      </c>
      <c r="H296" s="23">
        <f>H$297</f>
        <v>0</v>
      </c>
      <c r="I296" s="24">
        <f>SUM(D296:H296)</f>
        <v>0</v>
      </c>
      <c r="J296" s="25">
        <v>306</v>
      </c>
      <c r="K296" s="26">
        <f>I296*J296</f>
        <v>0</v>
      </c>
      <c r="L296" s="27">
        <v>120</v>
      </c>
      <c r="M296" s="28">
        <v>6</v>
      </c>
    </row>
    <row r="297" spans="2:13" ht="12.75" customHeight="1" outlineLevel="3">
      <c r="B297" s="29"/>
      <c r="C297" s="30" t="s">
        <v>18</v>
      </c>
      <c r="D297" s="62"/>
      <c r="E297" s="32"/>
      <c r="F297" s="32"/>
      <c r="G297" s="32"/>
      <c r="H297" s="32"/>
      <c r="I297" s="33">
        <f>SUM(D297:H297)</f>
        <v>0</v>
      </c>
      <c r="J297" s="32"/>
      <c r="K297" s="34"/>
      <c r="L297" s="32"/>
      <c r="M297" s="35"/>
    </row>
    <row r="298" spans="2:13" ht="12.75" customHeight="1" outlineLevel="3">
      <c r="B298" s="29"/>
      <c r="C298" s="30"/>
      <c r="D298" s="36"/>
      <c r="E298" s="36"/>
      <c r="F298" s="36"/>
      <c r="G298" s="36"/>
      <c r="H298" s="36"/>
      <c r="I298" s="33"/>
      <c r="J298" s="36"/>
      <c r="K298" s="36"/>
      <c r="L298" s="36"/>
      <c r="M298" s="37"/>
    </row>
    <row r="299" spans="1:13" s="38" customFormat="1" ht="12.75" customHeight="1" outlineLevel="3">
      <c r="A299"/>
      <c r="B299" s="29"/>
      <c r="C299" s="39"/>
      <c r="H299" s="40"/>
      <c r="I299" s="41"/>
      <c r="M299" s="42"/>
    </row>
    <row r="300" spans="1:13" s="38" customFormat="1" ht="12.75" customHeight="1" outlineLevel="3">
      <c r="A300"/>
      <c r="B300" s="29"/>
      <c r="C300" s="39"/>
      <c r="H300" s="40"/>
      <c r="I300" s="41"/>
      <c r="M300" s="42"/>
    </row>
    <row r="301" spans="1:13" s="38" customFormat="1" ht="12.75" customHeight="1" outlineLevel="3">
      <c r="A301"/>
      <c r="B301" s="29"/>
      <c r="C301" s="39"/>
      <c r="H301" s="40"/>
      <c r="I301" s="41"/>
      <c r="M301" s="42"/>
    </row>
    <row r="302" spans="1:13" s="38" customFormat="1" ht="12.75" customHeight="1" outlineLevel="3">
      <c r="A302"/>
      <c r="B302" s="29"/>
      <c r="C302" s="39"/>
      <c r="H302" s="40"/>
      <c r="I302" s="41"/>
      <c r="M302" s="42"/>
    </row>
    <row r="303" spans="1:13" s="38" customFormat="1" ht="12.75" customHeight="1" outlineLevel="3">
      <c r="A303"/>
      <c r="B303" s="29"/>
      <c r="C303" s="39"/>
      <c r="H303" s="40"/>
      <c r="I303" s="41"/>
      <c r="M303" s="42"/>
    </row>
    <row r="304" spans="1:13" s="38" customFormat="1" ht="12.75" customHeight="1" outlineLevel="3">
      <c r="A304"/>
      <c r="B304" s="29"/>
      <c r="C304" s="39"/>
      <c r="H304" s="40"/>
      <c r="I304" s="41"/>
      <c r="M304" s="42"/>
    </row>
    <row r="305" spans="1:13" s="38" customFormat="1" ht="12.75" customHeight="1" outlineLevel="3">
      <c r="A305"/>
      <c r="B305" s="29"/>
      <c r="C305" s="39"/>
      <c r="H305" s="40"/>
      <c r="I305" s="41"/>
      <c r="M305" s="42"/>
    </row>
    <row r="306" spans="1:13" s="38" customFormat="1" ht="12.75" customHeight="1" outlineLevel="3">
      <c r="A306"/>
      <c r="B306" s="29"/>
      <c r="C306" s="39"/>
      <c r="H306" s="40"/>
      <c r="I306" s="41"/>
      <c r="M306" s="42"/>
    </row>
    <row r="307" spans="1:13" s="38" customFormat="1" ht="12.75" customHeight="1" outlineLevel="3">
      <c r="A307"/>
      <c r="B307" s="29"/>
      <c r="C307" s="39"/>
      <c r="H307" s="40"/>
      <c r="I307" s="41"/>
      <c r="M307" s="42"/>
    </row>
    <row r="308" spans="2:13" ht="15" customHeight="1" outlineLevel="2">
      <c r="B308" s="21" t="s">
        <v>62</v>
      </c>
      <c r="C308" s="22"/>
      <c r="D308" s="23">
        <f>D$309+D$310+D$311</f>
        <v>0</v>
      </c>
      <c r="E308" s="23">
        <f>E$309+E$310+E$311</f>
        <v>0</v>
      </c>
      <c r="F308" s="23">
        <f>F$309+F$310+F$311</f>
        <v>0</v>
      </c>
      <c r="G308" s="23">
        <f>G$309+G$310+G$311</f>
        <v>0</v>
      </c>
      <c r="H308" s="23">
        <f>H$309+H$310+H$311</f>
        <v>0</v>
      </c>
      <c r="I308" s="24">
        <f>SUM(D308:H308)</f>
        <v>0</v>
      </c>
      <c r="J308" s="25">
        <v>293</v>
      </c>
      <c r="K308" s="26">
        <f>I308*J308</f>
        <v>0</v>
      </c>
      <c r="L308" s="27">
        <v>216</v>
      </c>
      <c r="M308" s="28">
        <v>6</v>
      </c>
    </row>
    <row r="309" spans="2:13" ht="12.75" customHeight="1" outlineLevel="3">
      <c r="B309" s="29"/>
      <c r="C309" s="30" t="s">
        <v>18</v>
      </c>
      <c r="D309" s="62"/>
      <c r="E309" s="32"/>
      <c r="F309" s="32"/>
      <c r="G309" s="32"/>
      <c r="H309" s="32"/>
      <c r="I309" s="33">
        <f>SUM(D309:H309)</f>
        <v>0</v>
      </c>
      <c r="J309" s="32"/>
      <c r="K309" s="34"/>
      <c r="L309" s="32"/>
      <c r="M309" s="35"/>
    </row>
    <row r="310" spans="2:13" ht="12.75" customHeight="1" outlineLevel="3">
      <c r="B310" s="29"/>
      <c r="C310" s="30" t="s">
        <v>19</v>
      </c>
      <c r="D310" s="62"/>
      <c r="E310" s="32"/>
      <c r="F310" s="32"/>
      <c r="G310" s="32"/>
      <c r="H310" s="32"/>
      <c r="I310" s="33">
        <f>SUM(D310:H310)</f>
        <v>0</v>
      </c>
      <c r="J310" s="32"/>
      <c r="K310" s="34"/>
      <c r="L310" s="32"/>
      <c r="M310" s="35"/>
    </row>
    <row r="311" spans="2:13" ht="12.75" customHeight="1" outlineLevel="3">
      <c r="B311" s="29"/>
      <c r="C311" s="30" t="s">
        <v>20</v>
      </c>
      <c r="D311" s="62"/>
      <c r="E311" s="32"/>
      <c r="F311" s="32"/>
      <c r="G311" s="32"/>
      <c r="H311" s="32"/>
      <c r="I311" s="33">
        <f>SUM(D311:H311)</f>
        <v>0</v>
      </c>
      <c r="J311" s="32"/>
      <c r="K311" s="34"/>
      <c r="L311" s="32"/>
      <c r="M311" s="35"/>
    </row>
    <row r="312" spans="2:13" ht="12.75" customHeight="1" outlineLevel="3">
      <c r="B312" s="29"/>
      <c r="C312" s="30"/>
      <c r="D312" s="36"/>
      <c r="E312" s="36"/>
      <c r="F312" s="36"/>
      <c r="G312" s="36"/>
      <c r="H312" s="36"/>
      <c r="I312" s="33"/>
      <c r="J312" s="36"/>
      <c r="K312" s="36"/>
      <c r="L312" s="36"/>
      <c r="M312" s="37"/>
    </row>
    <row r="313" spans="1:13" s="38" customFormat="1" ht="12.75" customHeight="1" outlineLevel="3">
      <c r="A313"/>
      <c r="B313" s="29"/>
      <c r="C313" s="39"/>
      <c r="H313" s="40"/>
      <c r="I313" s="41"/>
      <c r="M313" s="42"/>
    </row>
    <row r="314" spans="1:13" s="38" customFormat="1" ht="12.75" customHeight="1" outlineLevel="3">
      <c r="A314"/>
      <c r="B314" s="29"/>
      <c r="C314" s="39"/>
      <c r="H314" s="40"/>
      <c r="I314" s="41"/>
      <c r="M314" s="42"/>
    </row>
    <row r="315" spans="1:13" s="38" customFormat="1" ht="12.75" customHeight="1" outlineLevel="3">
      <c r="A315"/>
      <c r="B315" s="29"/>
      <c r="C315" s="39"/>
      <c r="H315" s="40"/>
      <c r="I315" s="41"/>
      <c r="M315" s="42"/>
    </row>
    <row r="316" spans="1:13" s="38" customFormat="1" ht="12.75" customHeight="1" outlineLevel="3">
      <c r="A316"/>
      <c r="B316" s="29"/>
      <c r="C316" s="39"/>
      <c r="H316" s="40"/>
      <c r="I316" s="41"/>
      <c r="M316" s="42"/>
    </row>
    <row r="317" spans="1:13" s="38" customFormat="1" ht="12.75" customHeight="1" outlineLevel="3">
      <c r="A317"/>
      <c r="B317" s="29"/>
      <c r="C317" s="39"/>
      <c r="H317" s="40"/>
      <c r="I317" s="41"/>
      <c r="M317" s="42"/>
    </row>
    <row r="318" spans="1:13" s="38" customFormat="1" ht="12.75" customHeight="1" outlineLevel="3">
      <c r="A318"/>
      <c r="B318" s="29"/>
      <c r="C318" s="39"/>
      <c r="H318" s="40"/>
      <c r="I318" s="41"/>
      <c r="M318" s="42"/>
    </row>
    <row r="319" spans="1:13" s="38" customFormat="1" ht="12.75" customHeight="1" outlineLevel="3">
      <c r="A319"/>
      <c r="B319" s="29"/>
      <c r="C319" s="39"/>
      <c r="H319" s="40"/>
      <c r="I319" s="41"/>
      <c r="M319" s="42"/>
    </row>
    <row r="320" spans="2:13" ht="12.75" customHeight="1">
      <c r="B320" s="1" t="s">
        <v>5</v>
      </c>
      <c r="C320" s="1"/>
      <c r="D320" s="53" t="s">
        <v>63</v>
      </c>
      <c r="E320" s="53"/>
      <c r="F320" s="53"/>
      <c r="G320" s="53"/>
      <c r="H320" s="53"/>
      <c r="I320" s="54" t="s">
        <v>7</v>
      </c>
      <c r="J320" s="56" t="s">
        <v>8</v>
      </c>
      <c r="K320" s="56" t="s">
        <v>9</v>
      </c>
      <c r="L320" s="58" t="s">
        <v>10</v>
      </c>
      <c r="M320" s="60" t="s">
        <v>11</v>
      </c>
    </row>
    <row r="321" spans="2:13" ht="12" customHeight="1">
      <c r="B321" s="51"/>
      <c r="C321" s="52"/>
      <c r="D321" s="7" t="s">
        <v>64</v>
      </c>
      <c r="E321" s="7" t="s">
        <v>65</v>
      </c>
      <c r="F321" s="7"/>
      <c r="G321" s="7"/>
      <c r="H321" s="7"/>
      <c r="I321" s="55"/>
      <c r="J321" s="57"/>
      <c r="K321" s="57"/>
      <c r="L321" s="59"/>
      <c r="M321" s="61"/>
    </row>
    <row r="322" spans="2:13" ht="15" customHeight="1">
      <c r="B322" s="8" t="s">
        <v>16</v>
      </c>
      <c r="H322" s="9"/>
      <c r="I322" s="10"/>
      <c r="J322" s="11"/>
      <c r="K322" s="12"/>
      <c r="L322" s="11"/>
      <c r="M322" s="13"/>
    </row>
    <row r="323" spans="2:13" ht="12" customHeight="1" outlineLevel="1">
      <c r="B323" s="14" t="s">
        <v>63</v>
      </c>
      <c r="C323" s="15"/>
      <c r="D323" s="16">
        <f>D$324+D$336</f>
        <v>0</v>
      </c>
      <c r="E323" s="16">
        <f>E$324+E$336</f>
        <v>0</v>
      </c>
      <c r="F323" s="16">
        <f>F$324+F$336</f>
        <v>0</v>
      </c>
      <c r="G323" s="16">
        <f>G$324+G$336</f>
        <v>0</v>
      </c>
      <c r="H323" s="16">
        <f>H$324+H$336</f>
        <v>0</v>
      </c>
      <c r="I323" s="17">
        <f>SUM(D323:H323)</f>
        <v>0</v>
      </c>
      <c r="J323" s="18"/>
      <c r="K323" s="19">
        <f>K$324+K$336</f>
        <v>0</v>
      </c>
      <c r="L323" s="18"/>
      <c r="M323" s="20"/>
    </row>
    <row r="324" spans="2:13" ht="15" customHeight="1" outlineLevel="2">
      <c r="B324" s="21" t="s">
        <v>66</v>
      </c>
      <c r="C324" s="22"/>
      <c r="D324" s="23">
        <f>D$325+D$326+D$327</f>
        <v>0</v>
      </c>
      <c r="E324" s="23">
        <f>E$325+E$326+E$327</f>
        <v>0</v>
      </c>
      <c r="F324" s="23">
        <f>F$325+F$326+F$327</f>
        <v>0</v>
      </c>
      <c r="G324" s="23">
        <f>G$325+G$326+G$327</f>
        <v>0</v>
      </c>
      <c r="H324" s="23">
        <f>H$325+H$326+H$327</f>
        <v>0</v>
      </c>
      <c r="I324" s="24">
        <f>SUM(D324:H324)</f>
        <v>0</v>
      </c>
      <c r="J324" s="25">
        <v>200</v>
      </c>
      <c r="K324" s="26">
        <f>I324*J324</f>
        <v>0</v>
      </c>
      <c r="L324" s="27">
        <v>120</v>
      </c>
      <c r="M324" s="28">
        <v>6</v>
      </c>
    </row>
    <row r="325" spans="2:13" ht="12.75" customHeight="1" outlineLevel="3">
      <c r="B325" s="29"/>
      <c r="C325" s="30" t="s">
        <v>18</v>
      </c>
      <c r="D325" s="63"/>
      <c r="E325" s="63"/>
      <c r="F325" s="32"/>
      <c r="G325" s="32"/>
      <c r="H325" s="32"/>
      <c r="I325" s="33">
        <f>SUM(D325:H325)</f>
        <v>0</v>
      </c>
      <c r="J325" s="32"/>
      <c r="K325" s="34"/>
      <c r="L325" s="32"/>
      <c r="M325" s="35"/>
    </row>
    <row r="326" spans="2:13" ht="12.75" customHeight="1" outlineLevel="3">
      <c r="B326" s="29"/>
      <c r="C326" s="30" t="s">
        <v>19</v>
      </c>
      <c r="D326" s="63"/>
      <c r="E326" s="63"/>
      <c r="F326" s="32"/>
      <c r="G326" s="32"/>
      <c r="H326" s="32"/>
      <c r="I326" s="33">
        <f>SUM(D326:H326)</f>
        <v>0</v>
      </c>
      <c r="J326" s="32"/>
      <c r="K326" s="34"/>
      <c r="L326" s="32"/>
      <c r="M326" s="35"/>
    </row>
    <row r="327" spans="2:13" ht="12.75" customHeight="1" outlineLevel="3">
      <c r="B327" s="29"/>
      <c r="C327" s="30" t="s">
        <v>20</v>
      </c>
      <c r="D327" s="62"/>
      <c r="E327" s="62"/>
      <c r="F327" s="32"/>
      <c r="G327" s="32"/>
      <c r="H327" s="32"/>
      <c r="I327" s="33">
        <f>SUM(D327:H327)</f>
        <v>0</v>
      </c>
      <c r="J327" s="32"/>
      <c r="K327" s="34"/>
      <c r="L327" s="32"/>
      <c r="M327" s="35"/>
    </row>
    <row r="328" spans="2:13" ht="12.75" customHeight="1" outlineLevel="3">
      <c r="B328" s="29"/>
      <c r="C328" s="30"/>
      <c r="D328" s="36"/>
      <c r="E328" s="36"/>
      <c r="F328" s="36"/>
      <c r="G328" s="36"/>
      <c r="H328" s="36"/>
      <c r="I328" s="33"/>
      <c r="J328" s="36"/>
      <c r="K328" s="36"/>
      <c r="L328" s="36"/>
      <c r="M328" s="37"/>
    </row>
    <row r="329" spans="1:13" s="38" customFormat="1" ht="12.75" customHeight="1" outlineLevel="3">
      <c r="A329"/>
      <c r="B329" s="29"/>
      <c r="C329" s="39"/>
      <c r="H329" s="40"/>
      <c r="I329" s="41"/>
      <c r="M329" s="42"/>
    </row>
    <row r="330" spans="1:13" s="38" customFormat="1" ht="12.75" customHeight="1" outlineLevel="3">
      <c r="A330"/>
      <c r="B330" s="29"/>
      <c r="C330" s="39"/>
      <c r="H330" s="40"/>
      <c r="I330" s="41"/>
      <c r="M330" s="42"/>
    </row>
    <row r="331" spans="1:13" s="38" customFormat="1" ht="12.75" customHeight="1" outlineLevel="3">
      <c r="A331"/>
      <c r="B331" s="29"/>
      <c r="C331" s="39"/>
      <c r="H331" s="40"/>
      <c r="I331" s="41"/>
      <c r="M331" s="42"/>
    </row>
    <row r="332" spans="1:13" s="38" customFormat="1" ht="12.75" customHeight="1" outlineLevel="3">
      <c r="A332"/>
      <c r="B332" s="29"/>
      <c r="C332" s="39"/>
      <c r="H332" s="40"/>
      <c r="I332" s="41"/>
      <c r="M332" s="42"/>
    </row>
    <row r="333" spans="1:13" s="38" customFormat="1" ht="12.75" customHeight="1" outlineLevel="3">
      <c r="A333"/>
      <c r="B333" s="29"/>
      <c r="C333" s="39"/>
      <c r="H333" s="40"/>
      <c r="I333" s="41"/>
      <c r="M333" s="42"/>
    </row>
    <row r="334" spans="1:13" s="38" customFormat="1" ht="12.75" customHeight="1" outlineLevel="3">
      <c r="A334"/>
      <c r="B334" s="29"/>
      <c r="C334" s="39"/>
      <c r="H334" s="40"/>
      <c r="I334" s="41"/>
      <c r="M334" s="42"/>
    </row>
    <row r="335" spans="1:13" s="38" customFormat="1" ht="12.75" customHeight="1" outlineLevel="3">
      <c r="A335"/>
      <c r="B335" s="29"/>
      <c r="C335" s="39"/>
      <c r="H335" s="40"/>
      <c r="I335" s="41"/>
      <c r="M335" s="42"/>
    </row>
    <row r="336" spans="2:13" ht="15" customHeight="1" outlineLevel="2">
      <c r="B336" s="21" t="s">
        <v>67</v>
      </c>
      <c r="C336" s="22"/>
      <c r="D336" s="23">
        <f>D$337+D$338</f>
        <v>0</v>
      </c>
      <c r="E336" s="23">
        <f>E$337+E$338</f>
        <v>0</v>
      </c>
      <c r="F336" s="23">
        <f>F$337+F$338</f>
        <v>0</v>
      </c>
      <c r="G336" s="23">
        <f>G$337+G$338</f>
        <v>0</v>
      </c>
      <c r="H336" s="23">
        <f>H$337+H$338</f>
        <v>0</v>
      </c>
      <c r="I336" s="24">
        <f>SUM(D336:H336)</f>
        <v>0</v>
      </c>
      <c r="J336" s="25">
        <v>233</v>
      </c>
      <c r="K336" s="26">
        <f>I336*J336</f>
        <v>0</v>
      </c>
      <c r="L336" s="27">
        <v>120</v>
      </c>
      <c r="M336" s="28">
        <v>6</v>
      </c>
    </row>
    <row r="337" spans="2:13" ht="12.75" customHeight="1" outlineLevel="3">
      <c r="B337" s="29"/>
      <c r="C337" s="30" t="s">
        <v>18</v>
      </c>
      <c r="D337" s="62"/>
      <c r="E337" s="62"/>
      <c r="F337" s="32"/>
      <c r="G337" s="32"/>
      <c r="H337" s="32"/>
      <c r="I337" s="33">
        <f>SUM(D337:H337)</f>
        <v>0</v>
      </c>
      <c r="J337" s="32"/>
      <c r="K337" s="34"/>
      <c r="L337" s="32"/>
      <c r="M337" s="35"/>
    </row>
    <row r="338" spans="2:13" ht="12.75" customHeight="1" outlineLevel="3">
      <c r="B338" s="29"/>
      <c r="C338" s="30" t="s">
        <v>19</v>
      </c>
      <c r="D338" s="62"/>
      <c r="E338" s="63"/>
      <c r="F338" s="32"/>
      <c r="G338" s="32"/>
      <c r="H338" s="32"/>
      <c r="I338" s="33">
        <f>SUM(D338:H338)</f>
        <v>0</v>
      </c>
      <c r="J338" s="32"/>
      <c r="K338" s="34"/>
      <c r="L338" s="32"/>
      <c r="M338" s="35"/>
    </row>
    <row r="339" spans="2:13" ht="12.75" customHeight="1" outlineLevel="3">
      <c r="B339" s="29"/>
      <c r="C339" s="30"/>
      <c r="D339" s="36"/>
      <c r="E339" s="36"/>
      <c r="F339" s="36"/>
      <c r="G339" s="36"/>
      <c r="H339" s="36"/>
      <c r="I339" s="33"/>
      <c r="J339" s="36"/>
      <c r="K339" s="36"/>
      <c r="L339" s="36"/>
      <c r="M339" s="37"/>
    </row>
    <row r="340" spans="1:13" s="38" customFormat="1" ht="12.75" customHeight="1" outlineLevel="3">
      <c r="A340"/>
      <c r="B340" s="29"/>
      <c r="C340" s="39"/>
      <c r="H340" s="40"/>
      <c r="I340" s="41"/>
      <c r="M340" s="42"/>
    </row>
    <row r="341" spans="1:13" s="38" customFormat="1" ht="12.75" customHeight="1" outlineLevel="3">
      <c r="A341"/>
      <c r="B341" s="29"/>
      <c r="C341" s="39"/>
      <c r="H341" s="40"/>
      <c r="I341" s="41"/>
      <c r="M341" s="42"/>
    </row>
    <row r="342" spans="1:13" s="38" customFormat="1" ht="12.75" customHeight="1" outlineLevel="3">
      <c r="A342"/>
      <c r="B342" s="29"/>
      <c r="C342" s="39"/>
      <c r="H342" s="40"/>
      <c r="I342" s="41"/>
      <c r="M342" s="42"/>
    </row>
    <row r="343" spans="1:13" s="38" customFormat="1" ht="12.75" customHeight="1" outlineLevel="3">
      <c r="A343"/>
      <c r="B343" s="29"/>
      <c r="C343" s="39"/>
      <c r="H343" s="40"/>
      <c r="I343" s="41"/>
      <c r="M343" s="42"/>
    </row>
    <row r="344" spans="1:13" s="38" customFormat="1" ht="12.75" customHeight="1" outlineLevel="3">
      <c r="A344"/>
      <c r="B344" s="29"/>
      <c r="C344" s="39"/>
      <c r="H344" s="40"/>
      <c r="I344" s="41"/>
      <c r="M344" s="42"/>
    </row>
    <row r="345" spans="1:13" s="38" customFormat="1" ht="12.75" customHeight="1" outlineLevel="3">
      <c r="A345"/>
      <c r="B345" s="29"/>
      <c r="C345" s="39"/>
      <c r="H345" s="40"/>
      <c r="I345" s="41"/>
      <c r="M345" s="42"/>
    </row>
    <row r="346" spans="1:13" s="38" customFormat="1" ht="12.75" customHeight="1" outlineLevel="3">
      <c r="A346"/>
      <c r="B346" s="29"/>
      <c r="C346" s="39"/>
      <c r="H346" s="40"/>
      <c r="I346" s="41"/>
      <c r="M346" s="42"/>
    </row>
    <row r="347" spans="1:13" s="38" customFormat="1" ht="12.75" customHeight="1" outlineLevel="3">
      <c r="A347"/>
      <c r="B347" s="29"/>
      <c r="C347" s="39"/>
      <c r="H347" s="40"/>
      <c r="I347" s="41"/>
      <c r="M347" s="42"/>
    </row>
    <row r="348" spans="2:13" ht="11.25" customHeight="1">
      <c r="B348" s="44" t="s">
        <v>68</v>
      </c>
      <c r="C348" s="45"/>
      <c r="D348" s="44">
        <f>D$11+D$279+D$295+D$323</f>
        <v>0</v>
      </c>
      <c r="E348" s="44">
        <f>E$11+E$279+E$295+E$323</f>
        <v>0</v>
      </c>
      <c r="F348" s="44">
        <f>F$11+F$279+F$295+F$323</f>
        <v>0</v>
      </c>
      <c r="G348" s="44">
        <f>G$11+G$279+G$295+G$323</f>
        <v>0</v>
      </c>
      <c r="H348" s="44">
        <f>H$11+H$279+H$295+H$323</f>
        <v>0</v>
      </c>
      <c r="I348" s="46">
        <f>SUM(D348:H348)</f>
        <v>0</v>
      </c>
      <c r="J348" s="47"/>
      <c r="K348" s="48">
        <f>K$11+K$279+K$295+K$323</f>
        <v>0</v>
      </c>
      <c r="L348" s="49"/>
      <c r="M348" s="50"/>
    </row>
  </sheetData>
  <sheetProtection password="FCD1" sheet="1" objects="1" scenarios="1" formatColumns="0" formatRows="0" autoFilter="0"/>
  <mergeCells count="28">
    <mergeCell ref="M292:M293"/>
    <mergeCell ref="B320:C321"/>
    <mergeCell ref="D320:H320"/>
    <mergeCell ref="I320:I321"/>
    <mergeCell ref="J320:J321"/>
    <mergeCell ref="K320:K321"/>
    <mergeCell ref="L320:L321"/>
    <mergeCell ref="M320:M321"/>
    <mergeCell ref="B292:C293"/>
    <mergeCell ref="D292:H292"/>
    <mergeCell ref="I292:I293"/>
    <mergeCell ref="J292:J293"/>
    <mergeCell ref="K292:K293"/>
    <mergeCell ref="L292:L293"/>
    <mergeCell ref="M8:M9"/>
    <mergeCell ref="B276:C277"/>
    <mergeCell ref="D276:H276"/>
    <mergeCell ref="I276:I277"/>
    <mergeCell ref="J276:J277"/>
    <mergeCell ref="K276:K277"/>
    <mergeCell ref="L276:L277"/>
    <mergeCell ref="M276:M277"/>
    <mergeCell ref="B8:C9"/>
    <mergeCell ref="D8:H8"/>
    <mergeCell ref="I8:I9"/>
    <mergeCell ref="J8:J9"/>
    <mergeCell ref="K8:K9"/>
    <mergeCell ref="L8:L9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Бондаренко Екатерина Владимировна</cp:lastModifiedBy>
  <cp:lastPrinted>2021-01-11T06:17:46Z</cp:lastPrinted>
  <dcterms:created xsi:type="dcterms:W3CDTF">2021-01-11T06:17:46Z</dcterms:created>
  <dcterms:modified xsi:type="dcterms:W3CDTF">2021-01-11T06:17:51Z</dcterms:modified>
  <cp:category/>
  <cp:version/>
  <cp:contentType/>
  <cp:contentStatus/>
  <cp:revision>1</cp:revision>
</cp:coreProperties>
</file>